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15600" windowHeight="9990" activeTab="3"/>
  </bookViews>
  <sheets>
    <sheet name="Sheet1" sheetId="1" r:id="rId1"/>
    <sheet name="Sheet2" sheetId="2" r:id="rId2"/>
    <sheet name="Sheet3" sheetId="3" r:id="rId3"/>
    <sheet name="total schedule" sheetId="4" r:id="rId4"/>
  </sheets>
  <definedNames>
    <definedName name="_xlnm.Print_Area" localSheetId="3">'total schedule'!$A$1:$I$100</definedName>
  </definedNames>
  <calcPr calcId="124519"/>
</workbook>
</file>

<file path=xl/calcChain.xml><?xml version="1.0" encoding="utf-8"?>
<calcChain xmlns="http://schemas.openxmlformats.org/spreadsheetml/2006/main">
  <c r="I99" i="4"/>
  <c r="I98"/>
  <c r="I97"/>
  <c r="I96"/>
  <c r="I95"/>
  <c r="I94"/>
  <c r="I93"/>
  <c r="I92"/>
  <c r="I91"/>
  <c r="I90"/>
  <c r="I89"/>
  <c r="I88"/>
  <c r="I87"/>
  <c r="I86"/>
  <c r="I85"/>
  <c r="I84"/>
  <c r="I83"/>
  <c r="I82"/>
  <c r="I81"/>
  <c r="I80"/>
  <c r="I79"/>
  <c r="I78"/>
  <c r="I77"/>
  <c r="I76"/>
  <c r="I75"/>
  <c r="I74"/>
  <c r="I73"/>
  <c r="I72"/>
  <c r="I71"/>
  <c r="I70"/>
  <c r="I69"/>
  <c r="I68"/>
  <c r="I67"/>
  <c r="I66"/>
  <c r="I65"/>
  <c r="I64"/>
  <c r="I63"/>
  <c r="I62"/>
  <c r="I61"/>
  <c r="I60"/>
  <c r="I59"/>
  <c r="I58"/>
  <c r="I57"/>
  <c r="I56"/>
  <c r="I55"/>
  <c r="I54"/>
  <c r="I53"/>
  <c r="I52"/>
  <c r="I51"/>
  <c r="I50"/>
  <c r="I49"/>
  <c r="I48"/>
  <c r="I47"/>
  <c r="I46"/>
  <c r="I45"/>
  <c r="I44"/>
  <c r="I43"/>
  <c r="I42"/>
  <c r="I41"/>
  <c r="I40"/>
  <c r="I39"/>
  <c r="I38"/>
  <c r="I37"/>
  <c r="I36"/>
  <c r="I35"/>
  <c r="I34"/>
  <c r="I33"/>
  <c r="I32"/>
  <c r="I31"/>
  <c r="I30"/>
  <c r="I29"/>
  <c r="I28"/>
  <c r="I27"/>
  <c r="I26"/>
  <c r="I25"/>
  <c r="I24"/>
  <c r="I23"/>
  <c r="I22"/>
  <c r="I21"/>
  <c r="I20"/>
  <c r="I19"/>
  <c r="I18"/>
  <c r="I17"/>
  <c r="I16"/>
  <c r="I15"/>
  <c r="I14"/>
  <c r="I13"/>
  <c r="I12"/>
  <c r="I11"/>
  <c r="I10"/>
  <c r="I9"/>
  <c r="I8"/>
  <c r="I7"/>
  <c r="I6"/>
  <c r="I28" i="1"/>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81"/>
  <c r="I82"/>
  <c r="I83"/>
  <c r="I84"/>
  <c r="I85"/>
  <c r="I86"/>
  <c r="I87"/>
  <c r="I88"/>
  <c r="I89"/>
  <c r="I90"/>
  <c r="I91"/>
  <c r="I92"/>
  <c r="I93"/>
  <c r="I94"/>
  <c r="I95"/>
  <c r="I96"/>
  <c r="I97"/>
  <c r="I98"/>
  <c r="I99"/>
  <c r="I100"/>
  <c r="I101"/>
  <c r="I102"/>
  <c r="I103"/>
  <c r="I29"/>
  <c r="I23"/>
  <c r="I22"/>
  <c r="I21"/>
  <c r="I20"/>
  <c r="I19"/>
  <c r="I18"/>
  <c r="I17"/>
  <c r="I16"/>
  <c r="I15"/>
  <c r="I14"/>
  <c r="I13"/>
  <c r="I12"/>
  <c r="I11"/>
  <c r="I10"/>
  <c r="I9"/>
  <c r="I8"/>
  <c r="I7"/>
  <c r="I104" l="1"/>
  <c r="D108" s="1"/>
  <c r="I24"/>
  <c r="D107" s="1"/>
  <c r="D109" l="1"/>
</calcChain>
</file>

<file path=xl/sharedStrings.xml><?xml version="1.0" encoding="utf-8"?>
<sst xmlns="http://schemas.openxmlformats.org/spreadsheetml/2006/main" count="1378" uniqueCount="320">
  <si>
    <t>Sl.No</t>
  </si>
  <si>
    <t>Estimate Quantity(Only Figures)</t>
  </si>
  <si>
    <t>PARTICULARS</t>
  </si>
  <si>
    <t>Work Type</t>
  </si>
  <si>
    <t>Item Short Description</t>
  </si>
  <si>
    <t>SWR No/APSS/Morth cl.No</t>
  </si>
  <si>
    <t>Rate (INR) (Upto 2 Decimals)</t>
  </si>
  <si>
    <t>UOM</t>
  </si>
  <si>
    <t>Amount</t>
  </si>
  <si>
    <t>Elecy</t>
  </si>
  <si>
    <t>Supply</t>
  </si>
  <si>
    <t>KM</t>
  </si>
  <si>
    <t>EA</t>
  </si>
  <si>
    <t>Labour</t>
  </si>
  <si>
    <t>SWR10356</t>
  </si>
  <si>
    <t>M3</t>
  </si>
  <si>
    <t>M</t>
  </si>
  <si>
    <t>KG</t>
  </si>
  <si>
    <t>SET</t>
  </si>
  <si>
    <t>SWR10357</t>
  </si>
  <si>
    <t>SWR10642</t>
  </si>
  <si>
    <t>TO</t>
  </si>
  <si>
    <t>SWR22063</t>
  </si>
  <si>
    <t>S&amp;E-Smart RFID marker</t>
  </si>
  <si>
    <t>SWR25089</t>
  </si>
  <si>
    <t>SWR11266</t>
  </si>
  <si>
    <t>SWR11230</t>
  </si>
  <si>
    <t>DR</t>
  </si>
  <si>
    <t>SWR11231</t>
  </si>
  <si>
    <t>Schedule for the work "Shifting of 17Nos 33 kV spun poles, 44Nos 11 kV poles, 3Nos LT Poles,2 No.11 kV line AB switch,27Nos DTRS&amp; AB switches,6 Nos HT Services at Gachibowli junction to kondapur roadside under GHMC flyover construction program in WCGH division of Master plan Ranga Reddy circle under DC works."</t>
  </si>
  <si>
    <t>2. WBS No. G-2022-13-04-01-01-001</t>
  </si>
  <si>
    <t>Activity No : 30                                                                                                                Activity Description : 33kV Labour</t>
  </si>
  <si>
    <t>S.No</t>
  </si>
  <si>
    <t>Services Code</t>
  </si>
  <si>
    <t>Services Text</t>
  </si>
  <si>
    <t>Item Catagory</t>
  </si>
  <si>
    <t>Quantity</t>
  </si>
  <si>
    <t>Unit</t>
  </si>
  <si>
    <t>Rate in Rs.</t>
  </si>
  <si>
    <t>Amount in Rs.</t>
  </si>
  <si>
    <t>SMR11683</t>
  </si>
  <si>
    <t>S-M+3 Tower GALV</t>
  </si>
  <si>
    <t>-</t>
  </si>
  <si>
    <t>SMR11684</t>
  </si>
  <si>
    <t>S-Mat. for Extn of M+3 Tower by 3M GALV</t>
  </si>
  <si>
    <t>SWR11850</t>
  </si>
  <si>
    <t>Erect- M+3 Tower GALV</t>
  </si>
  <si>
    <t>SWR11851</t>
  </si>
  <si>
    <t>Erect-Extn of 3M for M+3 Tower GALV</t>
  </si>
  <si>
    <t>SWR10856</t>
  </si>
  <si>
    <t>Earth work excav hard rock bould &lt;3cum</t>
  </si>
  <si>
    <t>SWR10382</t>
  </si>
  <si>
    <t>Straight through joint 33kv 3x400 xlpe</t>
  </si>
  <si>
    <t>SWR10988</t>
  </si>
  <si>
    <t>Lay-2nd Cable in Excavated Trench</t>
  </si>
  <si>
    <t>SWR11327</t>
  </si>
  <si>
    <t>Dismantle-Spun poles 11 Mtrs PSCC</t>
  </si>
  <si>
    <t>Dismantling of 100 Sqmm conductor SC</t>
  </si>
  <si>
    <t>SWR11972</t>
  </si>
  <si>
    <t>Lay-DR 33KV 3x400sqmm UG Cb HG/BC/CC/BT</t>
  </si>
  <si>
    <t>SWR10387</t>
  </si>
  <si>
    <t>OD/Idoor end termination 33kv 3x400 xlpe</t>
  </si>
  <si>
    <t>SWR11954</t>
  </si>
  <si>
    <t>Raise-SR 33KV 3x400sqmm UG Cb on support</t>
  </si>
  <si>
    <t>SWR10981</t>
  </si>
  <si>
    <t>Horizontal Cut point for 33 KV line</t>
  </si>
  <si>
    <t>Load-11/33KV XLPE UG Cable for all sizes</t>
  </si>
  <si>
    <t>Unload-11/33KV XLPE UG Cable all sizes</t>
  </si>
  <si>
    <t>SWR11861</t>
  </si>
  <si>
    <t>Transport of Cond Drum,VCBs</t>
  </si>
  <si>
    <t>&gt;10 &amp; &lt;20Km</t>
  </si>
  <si>
    <t>Service Cost</t>
  </si>
  <si>
    <t>GST 18%</t>
  </si>
  <si>
    <t>3 % S &amp; H Charges :</t>
  </si>
  <si>
    <t>3 % Contingencies on materials:</t>
  </si>
  <si>
    <t>10 % Estt. &amp; General Charges :</t>
  </si>
  <si>
    <t>Total :</t>
  </si>
  <si>
    <t>Transport of Cond Drum,VCBs &gt;10 &amp; &lt;20Km</t>
  </si>
  <si>
    <t>SWR11973</t>
  </si>
  <si>
    <t>Lay-DR 11KV 3x300sqmm UG Cb HG/BC/CC/BT</t>
  </si>
  <si>
    <t>SWR12005</t>
  </si>
  <si>
    <t>Raise-DR 11KV 3x300sqmm UG Cb on support</t>
  </si>
  <si>
    <t>SWR11955</t>
  </si>
  <si>
    <t>Raise-SR 11KV 3x300sqmm UG Cb on support</t>
  </si>
  <si>
    <t>SWR11919</t>
  </si>
  <si>
    <t>Lay-SR 11KV 3x300sqmm UG Cb HG/BC/CC/BT</t>
  </si>
  <si>
    <t>SWR10386</t>
  </si>
  <si>
    <t>Straight through joint 11kv 3x300 xlpe</t>
  </si>
  <si>
    <t>SWR10391</t>
  </si>
  <si>
    <t>OD/Idoor end termination 11kv 3x300 xlpe</t>
  </si>
  <si>
    <t>SWR10320</t>
  </si>
  <si>
    <t>Fab Back clamps with 50 x 6 mm MS Flat</t>
  </si>
  <si>
    <t>SWR10917</t>
  </si>
  <si>
    <t>Labour for Fixing of all types of clamps</t>
  </si>
  <si>
    <t>SMR11487</t>
  </si>
  <si>
    <t>S-MS Bolts &amp; Nuts,Washers etc.,</t>
  </si>
  <si>
    <t>Fabrication of 175x85/150x75mm RS joist</t>
  </si>
  <si>
    <t>Erection of 9/10/11Meter Box pole</t>
  </si>
  <si>
    <t>SWR10105</t>
  </si>
  <si>
    <t>EXCAVATION OF PIT (2.6" x 2.6" x 5.0')</t>
  </si>
  <si>
    <t>Mass concreting of supports incl. cement</t>
  </si>
  <si>
    <t>SWR21844</t>
  </si>
  <si>
    <t>Column type DTR Plinth topslab 5'x5'x6"</t>
  </si>
  <si>
    <t>SWR10463</t>
  </si>
  <si>
    <t>Erection of Three Phase DTRs</t>
  </si>
  <si>
    <t>SMR11608</t>
  </si>
  <si>
    <t>S-11KV HG Fuse Set</t>
  </si>
  <si>
    <t>SWR20102</t>
  </si>
  <si>
    <t>Erection of 11kv TT type AB switch</t>
  </si>
  <si>
    <t>SWR10395</t>
  </si>
  <si>
    <t>Erect. of 11kv HG Fuseset incl earthing</t>
  </si>
  <si>
    <t>SWR10674</t>
  </si>
  <si>
    <t>Erection of LT distribution box</t>
  </si>
  <si>
    <t>SWR10963</t>
  </si>
  <si>
    <t>Painting of Name Plates for any equipmen</t>
  </si>
  <si>
    <t>SWR10336</t>
  </si>
  <si>
    <t>Erection of CT meter on LV side of DTRs</t>
  </si>
  <si>
    <t>SWR10733</t>
  </si>
  <si>
    <t>Con of Plinth for 11kvCTPT 0.6x0.6x2.89m</t>
  </si>
  <si>
    <t>SWR10420</t>
  </si>
  <si>
    <t>Erection of 11kv CTPT set incl jumpering</t>
  </si>
  <si>
    <t>SWR11120</t>
  </si>
  <si>
    <t>Re-Commissioning of CTPT Set</t>
  </si>
  <si>
    <t>SWR21277</t>
  </si>
  <si>
    <t>Ere 11KV 800A double throw AB Switches</t>
  </si>
  <si>
    <t>SWR22356</t>
  </si>
  <si>
    <t>Laying of 1Core XLPE 120Sqmm Cable</t>
  </si>
  <si>
    <t>SMR40132</t>
  </si>
  <si>
    <t>Supply of 120 Sqmm Aluminium lugs</t>
  </si>
  <si>
    <t>SWR20070</t>
  </si>
  <si>
    <t>Dismantling of DTR plinth</t>
  </si>
  <si>
    <t>SWR22165</t>
  </si>
  <si>
    <t>Dismantling of CTPT Set</t>
  </si>
  <si>
    <t>SWR11329</t>
  </si>
  <si>
    <t>Dismantle-Box pole 9/10/11 Mtr</t>
  </si>
  <si>
    <t>SWR22065</t>
  </si>
  <si>
    <t>Dismantling of 11kV 34/ 55 Sqmm SC</t>
  </si>
  <si>
    <t>SWR12172</t>
  </si>
  <si>
    <t>Dismantle-11KV AB Switch TT Type</t>
  </si>
  <si>
    <t>SWR12177</t>
  </si>
  <si>
    <t>Dismantle-11KV Line AB Switch</t>
  </si>
  <si>
    <t>SWR11745</t>
  </si>
  <si>
    <t>Dimantle-11KV HG Fuse Set incl earthing</t>
  </si>
  <si>
    <t>SWR12161</t>
  </si>
  <si>
    <t>Dismantle-11KV AB Cb 3x185+70Sqmm</t>
  </si>
  <si>
    <t>SWR12156</t>
  </si>
  <si>
    <t>Dismantle-LT AB Cb 3x70+1x16+1x50</t>
  </si>
  <si>
    <t>SWR11319</t>
  </si>
  <si>
    <t>Dismantle-8.0 m long PSCC pole</t>
  </si>
  <si>
    <t>SWR11320</t>
  </si>
  <si>
    <t>Dismantle-9.1 M long PSCC pole</t>
  </si>
  <si>
    <t>SWR10191</t>
  </si>
  <si>
    <t>LOADING of Conductor drums</t>
  </si>
  <si>
    <t>SWR10509</t>
  </si>
  <si>
    <t>UNLOADING of Conductor drums</t>
  </si>
  <si>
    <t>SWR10672</t>
  </si>
  <si>
    <t>Supply and ere Straight line Asmbly kits</t>
  </si>
  <si>
    <t>SWR10673</t>
  </si>
  <si>
    <t>Supply and ere Angle line Asmbly kits</t>
  </si>
  <si>
    <t>SMR11492</t>
  </si>
  <si>
    <t>S-Suspension Clamp Assembly &amp; Eye Hook-M</t>
  </si>
  <si>
    <t>SWR10454</t>
  </si>
  <si>
    <t>Stringing of AB cbl 11 KV 3x185+70 Sqmm</t>
  </si>
  <si>
    <t>SWR10666</t>
  </si>
  <si>
    <t>Stringing of AB cable 3x70 + 1x16 + 1x50</t>
  </si>
  <si>
    <t>SMR11504</t>
  </si>
  <si>
    <t>S-of 11KV AB cable end kits</t>
  </si>
  <si>
    <t>SWR10667</t>
  </si>
  <si>
    <t>End Termnatn of AB cable 120 to 185 Sqmm</t>
  </si>
  <si>
    <t>SWR24971</t>
  </si>
  <si>
    <t>S&amp;Erect-T-Branch kit</t>
  </si>
  <si>
    <t>SWR20612</t>
  </si>
  <si>
    <t>Earth-11KV 3x185+1x75 AB</t>
  </si>
  <si>
    <t>Cb-GIStrip&amp;Pipe</t>
  </si>
  <si>
    <t>SWR34252</t>
  </si>
  <si>
    <t>S&amp;R 25x6mm GI Strip for</t>
  </si>
  <si>
    <t>Earthing</t>
  </si>
  <si>
    <t>ERECT. OF LINES-Providing of earthing</t>
  </si>
  <si>
    <t>SWR10359</t>
  </si>
  <si>
    <t>ERECT. OF LINES-Providing of RCC collar</t>
  </si>
  <si>
    <t>SWR10924</t>
  </si>
  <si>
    <t>Supply&amp;Erec of CI earth Pipe as APTRANCO</t>
  </si>
  <si>
    <t>SWR10204</t>
  </si>
  <si>
    <t>LOADING of R.S. Joists 175 x 85 mm</t>
  </si>
  <si>
    <t>SWR10522</t>
  </si>
  <si>
    <t>UNLOADING of R.S. Joists 175</t>
  </si>
  <si>
    <t>x 85 mm</t>
  </si>
  <si>
    <t>SWR10148</t>
  </si>
  <si>
    <t>TRANSPORT OF STEEL MATERIAL 10 TO 20KM</t>
  </si>
  <si>
    <t>SWR10407</t>
  </si>
  <si>
    <t>Running of 11kv jumpering to AB switch..</t>
  </si>
  <si>
    <t>SWR20785</t>
  </si>
  <si>
    <t>Removing and making the jumpers.</t>
  </si>
  <si>
    <t>LS</t>
  </si>
  <si>
    <t>SWR12414</t>
  </si>
  <si>
    <t>LOADING of 11 KV AB Cable (XLPE) 1 Core</t>
  </si>
  <si>
    <t>SWR12432</t>
  </si>
  <si>
    <t>UNLOADING of 11 KV AB</t>
  </si>
  <si>
    <t>Cable (XLPE) 1 Cor</t>
  </si>
  <si>
    <t>SWR10132</t>
  </si>
  <si>
    <t>TRANSPORT OF STEEL 10 TO 20KM</t>
  </si>
  <si>
    <t>SWR10257</t>
  </si>
  <si>
    <t>LOADING of ACSR conductor scrap</t>
  </si>
  <si>
    <t>SWR10575</t>
  </si>
  <si>
    <t>UNLOADING of ACSR</t>
  </si>
  <si>
    <t>conductor scrap</t>
  </si>
  <si>
    <t>SWR10258</t>
  </si>
  <si>
    <t>LOADING of MS Scrap</t>
  </si>
  <si>
    <t>SWR10576</t>
  </si>
  <si>
    <t>UNLOADING of MS Scrap</t>
  </si>
  <si>
    <t>SMR40009</t>
  </si>
  <si>
    <t>Sup Material for 1st coat Al. Painting.</t>
  </si>
  <si>
    <t>SMR40010</t>
  </si>
  <si>
    <t>Sup Material for 2nd coat Al. Painting.</t>
  </si>
  <si>
    <t>SWR10877</t>
  </si>
  <si>
    <t>Labour for 1st coat Al. Painting.</t>
  </si>
  <si>
    <t>SWR10879</t>
  </si>
  <si>
    <t>Labour for 2nd coat Al. Painting.</t>
  </si>
  <si>
    <t>Earth-11KV 3x185+1x75 AB Cb-GIStrip&amp;Pipe</t>
  </si>
  <si>
    <t>UNLOADING of R.S. Joists 175 x 85 mm</t>
  </si>
  <si>
    <t>UNLOADING of ACSR conductor scrap</t>
  </si>
  <si>
    <t>Schedule Amount SubTotal 1</t>
  </si>
  <si>
    <t>Schedule Amount SubTotal 2</t>
  </si>
  <si>
    <t>Total Schedule Amount</t>
  </si>
  <si>
    <t>Supply of M+3 Tower (Galvanized)</t>
  </si>
  <si>
    <t>Supply of material for Extension of 3Mtrs for M+3 (Galvanized)</t>
  </si>
  <si>
    <t>Erection of M+3 Tower (Galvanized)</t>
  </si>
  <si>
    <t>Labour for 2nd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2nd coat of Aluminium</t>
  </si>
  <si>
    <t>Labour for 1st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</si>
  <si>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Sup Material for 1st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First coat of 1st Grade Aluminium Paint, brushes etc.</t>
  </si>
  <si>
    <t>Sup Material for 2nd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t>
  </si>
  <si>
    <t>TRANSPORT OF STEEL 10 TO 20KM
Transport of iron materials such as R.S. Joists, Rail Poles, fabricated supports, steel, iron, flat, M.S. Channels etc., by lorries. (excluding of loading &amp; unloading ) Above 10 KM and upto 20 KM</t>
  </si>
  <si>
    <t>Transport of Cond Drum,VCBs &gt;10 &amp; &lt;20Km
Transport of conductor drums, cable drums, fragile material such as kiosks, VCBs, control panels, current transformers, boosters, lightning arrestors, insulators, transformers, meters (which are less in weight and occupy more space)(excluding of loading unloading). Above 10 Km and upto 20 Km with Lorry for each trip.</t>
  </si>
  <si>
    <t>Un loading of 11KV/33KV XLPE UG Cable for all sizes</t>
  </si>
  <si>
    <t>Loading of 11KV/33KV XLPE UG Cable for all sizes</t>
  </si>
  <si>
    <t>Removing and providing of jumpers in SS.</t>
  </si>
  <si>
    <t>TRANSPORT OF STEEL MATERIAL 10 TO 20KM
Transport of steel including line materials such as cross arms, clamps, hardware, cable (loose) and other line materials (Including loading and unloading). Above 10 KM and upto 20 KM.</t>
  </si>
  <si>
    <t>ERECT. OF LINES-Providing of RCC collar
Providing of RCC collar to earth pit. Providing of RCC Collar guarding to the existing earth pits with
damaged masonry including dismantling and removing of
existing masonry and fixing the RCC collar of 0.60 M dia X 0.50
M height</t>
  </si>
  <si>
    <t>ERECT. OF LINES-Providing of earthing
Providing of Earthing. Providing of earthing with excavation of earth pit (0.6 x0.6x2.4Mts.) duly filling with bentonite, earth , running of earth wire etc., complete, including cost of bentonite and excluding cost of RCC collar of size 0.75M dia x 0.5 M height</t>
  </si>
  <si>
    <t>Supply and erection of T-Branch kit</t>
  </si>
  <si>
    <t>End Termination of AB cable (each lead) 120 Sqmm to 185 Sqmm</t>
  </si>
  <si>
    <t>End Termination of AB cable (each lead) 120 Sqmm to 185 Sqmm
 Supply of 11KV 3x185+70sq.mm/ 3x70+70sq.mm/3x35+35sq.mm AB cable end Kits</t>
  </si>
  <si>
    <t>Stringing of HT AB cable 11 KV 3x185+70 Sqmm</t>
  </si>
  <si>
    <t>Stringing of LT AB cable 3x70 + 1x16 + 1x50 SQmm</t>
  </si>
  <si>
    <t>Supply of Suspension Clamp Assembly &amp; Eye Hook-M</t>
  </si>
  <si>
    <t>Straight through joints of AB cable (each lead).
Supply and erection of Straight line Asmbly kits</t>
  </si>
  <si>
    <t>Straight through joints of AB cable (each lead). 
Supply and erection of Angle line Assembly kits</t>
  </si>
  <si>
    <t>Dismantle-9.1 M long PSCC pole
Dismantling of Damaged Poles, not required and available in the middle of roads, transporting to stock point etc.</t>
  </si>
  <si>
    <t>Dismantle-8.0 m long PSCC pole
Dismantling of Damaged Poles, not required and available in the middle of roads, transporting to stock point
etc.</t>
  </si>
  <si>
    <t>Dismantling of LT AB Cable 3x70+1x16+1x50</t>
  </si>
  <si>
    <t>Dismantling of 11KV AB Cable 3x185+70Sqmm</t>
  </si>
  <si>
    <t>Dismantling of 11 KV HG fuse set including earthing</t>
  </si>
  <si>
    <t>Dismantling of 11KV Line AB switch.</t>
  </si>
  <si>
    <t>Dismantling of 11kv TT type AB switch</t>
  </si>
  <si>
    <t>Dismantling of Box pole 9/10/11 Mtr</t>
  </si>
  <si>
    <t>Dismantling of DTR plinth (Column type)</t>
  </si>
  <si>
    <t>Erection of AB Switch and aligment complete. Erection of 11KV 800A double throw AB Switches</t>
  </si>
  <si>
    <t>Arranging for Re-Commissioning of CTPT Set including
alinment of GI pipe, wiring and testing</t>
  </si>
  <si>
    <t>Erection of 11kv CTPT set including jumpering</t>
  </si>
  <si>
    <t>Construction of Plinth for 11kv  CTPT 0.6x0.6x2.89m</t>
  </si>
  <si>
    <t>Erection of CT operated meters for LV side of Distribution Transformers. Erection &amp; commissioning of CT meter along with box on LV side of DTRs including cable connections from Transformer LV to Distribution box via CT meters box</t>
  </si>
  <si>
    <t>Painting of Name Plates for any equipment</t>
  </si>
  <si>
    <t>Erection of LT distribution box including laying of LT cable from
distribution box to LT OH line and DTR to distribution box including earthing of distribution box and crimping of lugs connecting of jumpers etc</t>
  </si>
  <si>
    <t>Erection of 11 KV HG Fuse set including earthing</t>
  </si>
  <si>
    <t>Erection of 11KV 200A TT type AB Switch including fixing of
cross angles and alignment complete</t>
  </si>
  <si>
    <t>Supply of 11kV HG Fuse set</t>
  </si>
  <si>
    <t>Erection of Three Phase DTRs
Erection of DTR's including loading and Unloading DTR on the Structure/Plinth etc. Erection of 3 Ph DTRs upto 25KVA</t>
  </si>
  <si>
    <t>Erection of AB Switch and aligment complete. RCC Column type DTR Plinth of size 1'X1'X13',topslab 5'x9'x9" &amp; beam size 5'X9'X9" above 160KVA</t>
  </si>
  <si>
    <t>EXCAVATION OF PIT (2.6" x 2.6" x 5.0')
Excavation of pits in all soils except hard rock requiring blasting 8.0Mtrs PSCC Poles - 0.76 M x 0.76M x 1.52M (2.6" x 2.6" x 5.0') 0.88 cum</t>
  </si>
  <si>
    <t>Erection of 9/10/11Meter Box pole
Erection of pole in position, aligning and setting to work, fixing of cross arms and top clamps, earthing of supports, back filling with earth and stones properly ramming including transport of materials from road side to location excluding pit excavation. Box pole 9/10/11 Mtr</t>
  </si>
  <si>
    <t>Fabrication of 175x85/150x75mm RS joist pieces upto 12.5 meters length by welding joint together by means of 50x6mm flat and MS channel on either side including the cost of consumable.</t>
  </si>
  <si>
    <t>Supply of MS bolts &amp; nuts and washers etc of all sizes</t>
  </si>
  <si>
    <t>Fabrication of materials including 2 coats of Red oxide painting. Fabrication of Back clamps with 50 x 6 mm MS Flat.</t>
  </si>
  <si>
    <t>Lay-SR 11KV 3x300sqmm UG Cb HG/BC/CC/BT
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 / CC/BT Road with 11 KV 3x300 Sqmm Cable.</t>
  </si>
  <si>
    <t>Raise-DR 11KV 3x300sqmm UG Cb on support
Raising of double run cable on already erected support with wooden / MS clamps and connecting it to over head line with cable jumpers including cost of required wooden cleats, lugs and bolts and nuts through GI pipe (excluding the cost of GI pipe)</t>
  </si>
  <si>
    <t>Raise-SR 11KV 3x300sqmm UG Cb on support
Raising of cable on already erected support with wooden / MS clamps and connecting it to over head line with cable jumpers including cost of required wooden cleats, lugs and bolts and nuts through GI pipe (excluding the cost of GI pipe)</t>
  </si>
  <si>
    <t>Laying of 2nd Cable in Excavated Trench.
Across the CC/ BT road crossing multi layer road requiring compressor (excluding the cost of Hume pipe)</t>
  </si>
  <si>
    <t>Erection and Extension of 3Mtrs for M+3 (Galvanized)</t>
  </si>
  <si>
    <t xml:space="preserve">Earth work excavtion hard rock boulders &lt;3cum
Excavation of pits in hard rock not requiring blasting. (In hard murram / rock boulders) (other than SS) </t>
  </si>
  <si>
    <t>Laying of 2nd Cable in Excavated Trench
Across the CC/ BT road crossing multi layer road requiring compressor (excluding the cost of Hume pipe)</t>
  </si>
  <si>
    <t>Dismantling of Spun poles 11 Mtrs PSCC
Dismantling of Damaged Poles, not required and available in the middle of roads, transporting to stock point etc.</t>
  </si>
  <si>
    <t>Laying of DR 33KV 3x400sqmm UG Cb HG/BC/CC/BT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soil/CC.</t>
  </si>
  <si>
    <t>Raising of SR 33KV 3x400sqmm UG Cb on support
Raising of cable on already erected support with wooden / MS clamps and connecting it to over head line with cable jumpers including cost of required wooden cleats, lugs and bolts and nuts through GI pipe (excluding the cost of GI pipe)</t>
  </si>
  <si>
    <t>Formation of Cut point for 33 KV Single Circuit line excluding
pole erection and stays</t>
  </si>
  <si>
    <t>Transport of Cond Drum,VCBs &gt;10 &amp; &lt;20Km
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</si>
  <si>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Supply and Erection of Smart RFID marker</t>
  </si>
  <si>
    <t>Making of Outdoor/Indoor End Termination-33 KV 3x400 Sqmm Cable</t>
  </si>
  <si>
    <t>Making of Straight through joint 11kv 3x300 xlpe</t>
  </si>
  <si>
    <t>Making of Outdoor/Indoor End Termination end termination 11kv 3x300 xlpe</t>
  </si>
  <si>
    <t>Mass concreting of supports erected with CC (1:4:8) using 40 mm, HB G metal including the cost of metal, sand, Cement and curing etc. including the cost of cement</t>
  </si>
  <si>
    <t>Supply &amp; Running  25x6mm GI Strip for Earthing</t>
  </si>
  <si>
    <t>1. D.No :LR NO..CGM/MP/GR.HYD/F.NO./D.NO. /DT. .02.2023</t>
  </si>
  <si>
    <t>Lay-DR 11KV 3x300sqmm UG Cb HG/BC/CC/BT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soil/CC</t>
  </si>
  <si>
    <t>Supply&amp;Erec of CI earth Pipe as APTRANCO 
Providing of earthing with various types of earth electrodes. Excavation of earth pit, supply of cast iron pipe with flange on one end (as per ISS7181/86) of nominal dia 125mm and 2.75 meters long in side the pit including supply and fixing RCC collars 0.75 meter dia (OD), 50mm thick and 0.60meters long complete as per APTRANSCO standards</t>
  </si>
  <si>
    <t>Running of 11KV jumper from Line, AB switch, HG Fuse set to DTR for 3-Phases</t>
  </si>
  <si>
    <t>Un loading of 11 KV AB Cable (XLPE) Single core upto 100 Mts. Drum (including Accessories)</t>
  </si>
  <si>
    <t>Loading of 11 KV AB Cable (XLPE) Single core upto 100 Mts. Drum (including Accessories)</t>
  </si>
  <si>
    <t>Activity No : 40                                                                                                               Activity Description : 11kV Labour</t>
  </si>
  <si>
    <t xml:space="preserve">Schedule Amount </t>
  </si>
  <si>
    <t>1.Memo NO.CGM/MP/GR.HYD/F.NO./D.NO.2203 /DT.16 .02.2023</t>
  </si>
  <si>
    <t>Dismantle-8.0 m long PSCC pole
Dismantling of Damaged Poles, not required and available in the middle of roads, transporting to stock point
etc.</t>
  </si>
  <si>
    <t>ERECT. OF LINES-Providing of RCC collar
Providing of RCC collar to earth pit. Providing of RCC Collar guarding to the existing earth pits with
damaged masonry including dismantling and removing of
existing masonry and fixing the RCC collar of 0.60 M dia X 0.50
M height</t>
  </si>
  <si>
    <t>ERECT. OF LINES-Providing of earthing
Providing of Earthing. Providing of earthing with excavation of earth pit (0.6 x0.6x2.4Mts.) duly filling with bentonite, earth , running of earth wire etc., complete, including cost of bentonite and excluding cost of RCC collar of size 0.75M dia x 0.5 M height</t>
  </si>
  <si>
    <t>Transport of Cond Drum,VCBs &gt;10 &amp; &lt;20Km
Transport of conductor drums, cable drums, fragile material such as kiosks, VCBs, control panels, current transformers, boosters, lightning arrestors, insulators, transformers, meters (which are less in weight and occupy more space)(excluding of loading unloading). Above 10 Km and upto 20 Km with Lorry for each trip.</t>
  </si>
  <si>
    <t>TRANSPORT OF STEEL 10 TO 20KM
Transport of iron materials such as R.S. Joists, Rail Poles, fabricated supports, steel, iron, flat, M.S. Channels etc., by lorries. (excluding of loading &amp; unloading ) Above 10 KM and upto 20 KM</t>
  </si>
  <si>
    <t>Labour for 1st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Labour charges for painting including scratching and cleaning of Sub-station structures of 1st coat of Aluminium</t>
  </si>
  <si>
    <t>Sup Material for 2nd coat Al. Painting.
Painting of sub-station structures with two coats of Aluminium paint using Aluminium paint 1st grade containing 3.6 kg of Aluminium paste for 18 liters of thinner 1st coat is to be applied before erection of substation structures and 2nd coat after stringing and half round welding including cost of paint, cost of brushes, labour charges etc., complete. (*)Supply of material cost for Second coat of 1st Grade
Aluminium Paint, brushes, etc.</t>
  </si>
  <si>
    <t>Lay-DR 11KV 3x300sqmm UG Cb HG/BC/CC/BT: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soil/CC</t>
  </si>
  <si>
    <t xml:space="preserve"> RCC Column type DTR Plinth of size 1'X1'X13',topslab 5'x9'x9" &amp; beam size 5'X9'X9" above 160KVA</t>
  </si>
  <si>
    <t>Raising of SR 33KV 3x400sqmm UG Cb on support: 
Raising of cable on already erected support with wooden / MS clamps and connecting it to over head line with cable jumpers including cost of required wooden cleats, lugs and bolts and nuts through GI pipe (excluding the cost of GI pipe)</t>
  </si>
  <si>
    <t>Transport of Cond Drum,VCBs &gt;10 &amp; &lt;20Km:
Transport of conductor drums, cable drums, fragile material such as kiosks, VCBs, control panels, current transformers, boosters, lightning arrestors, insulators, transformers, meters (which are less in weight and occupy more space) (excluding of loading unloading) Above 10 Km and upto 20 Km with Lorry for each trip</t>
  </si>
  <si>
    <t>Lay-SR 11KV 3x300sqmm UG Cb HG/BC/CC/BT:
Excavation &amp; laying of UG Cable in Single Run.
Laying of XLPE UG cable including excavation of trench of size 450mm wide and 850mm for LT, 1050mm for 11 KV and 1200mm for 33 KV form road level, providing of DWC/GI pipes whereever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and removing the debris from the site inluding the cost of lead and lift etc.depth of the trench) LT -0.85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 / CC/BT Road with 11 KV 3x300 Sqmm Cable.</t>
  </si>
  <si>
    <t>Erection of 9/10/11Meter Box pole:
Erection of pole in position, aligning and setting to work, fixing of cross arms and top clamps, earthing of supports, back filling with earth and stones properly ramming including transport of materials from road side to location excluding pit excavation. Box pole 9/10/11 Mtr</t>
  </si>
  <si>
    <t>Raise-DR 11KV 3x300sqmm UG Cb on support:
Raising of double run cable on already erected support with wooden / MS clamps and connecting it to over head line with cable jumpers including cost of required wooden cleats, lugs and bolts and nuts through GI pipe (excluding the cost of GI pipe)</t>
  </si>
  <si>
    <t>Raise-SR 11KV 3x300sqmm UG Cb on support:
Raising of cable on already erected support with wooden / MS clamps and connecting it to over head line with cable jumpers including cost of required wooden cleats, lugs and bolts and nuts through GI pipe (excluding the cost of GI pipe)</t>
  </si>
  <si>
    <t>Erection of Three Phase DTRs:
Erection of DTR's including loading and Unloading DTR on the Structure/Plinth etc. Erection of 3 Ph DTRs upto 25KVA</t>
  </si>
  <si>
    <t>EXCAVATION OF PIT (2.6" x 2.6" x 5.0'):
Excavation of pits in all soils except hard rock requiring blasting 8.0Mtrs PSCC Poles - 0.76 M x 0.76M x 1.52M (2.6" x 2.6" x 5.0') 0.88 cum</t>
  </si>
  <si>
    <t>Laying of DR 33KV 3x400sqmm UG Cb HG/BC/CC/BT:
Excavation &amp; laying of UG Cable (Double Run)
Laying of XLPE UG cable Double Run including excavation of trench of size 600mm wide and 850mm for LT, 1050mm for 11 KV and 1200mm for 33 KV from road level and cable separation with machine cut bricks horizontally for every 3 meters , providing of DWC/GI pipes wherever required depth is not acquired as per the
instructions of Engineer in Charge, the prorata basis rates to be adopted for 2 feet, 3feet depths and filling with sand 250mm above the cable and 50mm below the cable, laying of cable, placing 40mm shabad protective slabs, back filling the trench with earth, levelling and removing the debris from the site inluding the cost of lead and lift etc.. (Second cable laying cost not Included) depth of the trench LT-0.85 mts, 11 KV-1.05Mtrs &amp; 33 KV - 1.20 mtrs. including Video shoot of cable laying works which demonstrate the UG cable trench depth and jointing works, GIS cooridinates and tagging of strating of cable, joints of cable and ending of cable. Auto CAD drawings of cable path is to be maintained and Smart RFID Markers (The Permanent marking system) at starting point, ending point and at joint if any as per field (The Permanent marking system) for Under Ground cables to identify the cable path at the time of repair/maintainance.
In Hard Gravel Soil / BC soil / Red earth / stone and earth mixed with fair boulders / Normal soil/CC.</t>
  </si>
  <si>
    <t>(Rupees Seventy One lakhs Twenty Thousand Five Hundred Eleven and Paise Fifty Nine only)</t>
  </si>
  <si>
    <t>Dismantle-9.1 M long PSCC pole:
Dismantling of Damaged Poles, not required and available in the middle of roads, transporting to stock point etc.</t>
  </si>
</sst>
</file>

<file path=xl/styles.xml><?xml version="1.0" encoding="utf-8"?>
<styleSheet xmlns="http://schemas.openxmlformats.org/spreadsheetml/2006/main">
  <fonts count="12">
    <font>
      <sz val="11"/>
      <color theme="1"/>
      <name val="Calibri"/>
      <family val="2"/>
      <scheme val="minor"/>
    </font>
    <font>
      <b/>
      <sz val="10"/>
      <color theme="1"/>
      <name val="Arial"/>
      <family val="2"/>
    </font>
    <font>
      <sz val="8"/>
      <color theme="1"/>
      <name val="Arial"/>
      <family val="2"/>
    </font>
    <font>
      <sz val="12"/>
      <color theme="1"/>
      <name val="Courier New"/>
      <family val="3"/>
    </font>
    <font>
      <sz val="10"/>
      <color theme="1"/>
      <name val="Arial"/>
      <family val="2"/>
    </font>
    <font>
      <sz val="8"/>
      <color theme="1"/>
      <name val="Times New Roman"/>
      <family val="1"/>
    </font>
    <font>
      <b/>
      <sz val="10"/>
      <name val="Bookman Old Style"/>
      <family val="1"/>
    </font>
    <font>
      <sz val="10"/>
      <name val="Bookman Old Style"/>
      <family val="1"/>
    </font>
    <font>
      <sz val="10"/>
      <color theme="1"/>
      <name val="Bookman Old Style"/>
      <family val="1"/>
    </font>
    <font>
      <sz val="12"/>
      <color theme="1"/>
      <name val="Bookman Old Style"/>
      <family val="1"/>
    </font>
    <font>
      <b/>
      <sz val="12"/>
      <color theme="1"/>
      <name val="Bookman Old Style"/>
      <family val="1"/>
    </font>
    <font>
      <b/>
      <sz val="12"/>
      <name val="Bookman Old Style"/>
      <family val="1"/>
    </font>
  </fonts>
  <fills count="3">
    <fill>
      <patternFill patternType="none"/>
    </fill>
    <fill>
      <patternFill patternType="gray125"/>
    </fill>
    <fill>
      <patternFill patternType="solid">
        <fgColor theme="0"/>
        <bgColor indexed="64"/>
      </patternFill>
    </fill>
  </fills>
  <borders count="34">
    <border>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106">
    <xf numFmtId="0" fontId="0" fillId="0" borderId="0" xfId="0"/>
    <xf numFmtId="0" fontId="1" fillId="0" borderId="6" xfId="0" applyFont="1" applyBorder="1" applyAlignment="1">
      <alignment horizontal="right" vertical="top" wrapText="1"/>
    </xf>
    <xf numFmtId="0" fontId="1" fillId="0" borderId="7" xfId="0" applyFont="1" applyBorder="1" applyAlignment="1">
      <alignment horizontal="left" vertical="top" wrapText="1" indent="3"/>
    </xf>
    <xf numFmtId="0" fontId="1" fillId="0" borderId="7" xfId="0" applyFont="1" applyBorder="1" applyAlignment="1">
      <alignment horizontal="left" vertical="top" wrapText="1" indent="4"/>
    </xf>
    <xf numFmtId="0" fontId="1" fillId="0" borderId="7" xfId="0" applyFont="1" applyBorder="1" applyAlignment="1">
      <alignment horizontal="left" vertical="top" wrapText="1" indent="1"/>
    </xf>
    <xf numFmtId="0" fontId="1" fillId="0" borderId="7" xfId="0" applyFont="1" applyBorder="1" applyAlignment="1">
      <alignment horizontal="center" vertical="top" wrapText="1"/>
    </xf>
    <xf numFmtId="0" fontId="1" fillId="0" borderId="7" xfId="0" applyFont="1" applyBorder="1" applyAlignment="1">
      <alignment horizontal="left" vertical="top" wrapText="1" indent="2"/>
    </xf>
    <xf numFmtId="0" fontId="2" fillId="0" borderId="8" xfId="0" applyFont="1" applyBorder="1" applyAlignment="1">
      <alignment horizontal="right" vertical="top" wrapText="1"/>
    </xf>
    <xf numFmtId="0" fontId="2" fillId="0" borderId="9" xfId="0" applyFont="1" applyBorder="1" applyAlignment="1">
      <alignment horizontal="left" vertical="top" wrapText="1"/>
    </xf>
    <xf numFmtId="0" fontId="3" fillId="0" borderId="9" xfId="0" applyFont="1" applyBorder="1" applyAlignment="1">
      <alignment horizontal="left" vertical="top" wrapText="1" indent="3"/>
    </xf>
    <xf numFmtId="0" fontId="2" fillId="0" borderId="9" xfId="0" applyFont="1" applyBorder="1" applyAlignment="1">
      <alignment horizontal="right" vertical="top" wrapText="1"/>
    </xf>
    <xf numFmtId="0" fontId="2" fillId="0" borderId="9" xfId="0" applyFont="1" applyBorder="1" applyAlignment="1">
      <alignment horizontal="center" vertical="top" wrapText="1"/>
    </xf>
    <xf numFmtId="4" fontId="2" fillId="0" borderId="9" xfId="0" applyNumberFormat="1" applyFont="1" applyBorder="1" applyAlignment="1">
      <alignment horizontal="right" vertical="top" wrapText="1"/>
    </xf>
    <xf numFmtId="0" fontId="2" fillId="0" borderId="10" xfId="0" applyFont="1" applyBorder="1" applyAlignment="1">
      <alignment horizontal="left" vertical="top" wrapText="1"/>
    </xf>
    <xf numFmtId="4" fontId="4" fillId="0" borderId="9" xfId="0" applyNumberFormat="1" applyFont="1" applyBorder="1" applyAlignment="1">
      <alignment horizontal="right" vertical="top" wrapText="1"/>
    </xf>
    <xf numFmtId="0" fontId="4" fillId="0" borderId="9" xfId="0" applyFont="1" applyBorder="1" applyAlignment="1">
      <alignment horizontal="right" vertical="top" wrapText="1"/>
    </xf>
    <xf numFmtId="0" fontId="1" fillId="0" borderId="7" xfId="0" applyFont="1" applyBorder="1" applyAlignment="1">
      <alignment horizontal="left" vertical="top" wrapText="1"/>
    </xf>
    <xf numFmtId="0" fontId="3" fillId="0" borderId="9" xfId="0" applyFont="1" applyBorder="1" applyAlignment="1">
      <alignment horizontal="left" vertical="top" wrapText="1"/>
    </xf>
    <xf numFmtId="0" fontId="2" fillId="0" borderId="11" xfId="0" applyFont="1" applyBorder="1" applyAlignment="1">
      <alignment horizontal="right" vertical="top" wrapText="1"/>
    </xf>
    <xf numFmtId="0" fontId="2" fillId="0" borderId="11" xfId="0" applyFont="1" applyBorder="1" applyAlignment="1">
      <alignment horizontal="left" vertical="top" wrapText="1"/>
    </xf>
    <xf numFmtId="0" fontId="3" fillId="0" borderId="11" xfId="0" applyFont="1" applyBorder="1" applyAlignment="1">
      <alignment horizontal="left" vertical="top" wrapText="1"/>
    </xf>
    <xf numFmtId="0" fontId="2" fillId="0" borderId="11" xfId="0" applyFont="1" applyBorder="1" applyAlignment="1">
      <alignment horizontal="center" vertical="top" wrapText="1"/>
    </xf>
    <xf numFmtId="4" fontId="2" fillId="0" borderId="11" xfId="0" applyNumberFormat="1" applyFont="1" applyBorder="1" applyAlignment="1">
      <alignment horizontal="right" vertical="top" wrapText="1"/>
    </xf>
    <xf numFmtId="0" fontId="2" fillId="0" borderId="6" xfId="0" applyFont="1" applyBorder="1" applyAlignment="1">
      <alignment horizontal="right" vertical="top" wrapText="1"/>
    </xf>
    <xf numFmtId="0" fontId="2" fillId="0" borderId="7" xfId="0" applyFont="1" applyBorder="1" applyAlignment="1">
      <alignment horizontal="left" vertical="top" wrapText="1"/>
    </xf>
    <xf numFmtId="0" fontId="3" fillId="0" borderId="7" xfId="0" applyFont="1" applyBorder="1" applyAlignment="1">
      <alignment horizontal="left" vertical="top" wrapText="1" indent="3"/>
    </xf>
    <xf numFmtId="0" fontId="2" fillId="0" borderId="7" xfId="0" applyFont="1" applyBorder="1" applyAlignment="1">
      <alignment horizontal="right" vertical="top" wrapText="1"/>
    </xf>
    <xf numFmtId="0" fontId="2" fillId="0" borderId="7" xfId="0" applyFont="1" applyBorder="1" applyAlignment="1">
      <alignment horizontal="center" vertical="top" wrapText="1"/>
    </xf>
    <xf numFmtId="0" fontId="5" fillId="0" borderId="6" xfId="0" applyFont="1" applyBorder="1" applyAlignment="1">
      <alignment horizontal="left" vertical="top" wrapText="1"/>
    </xf>
    <xf numFmtId="0" fontId="5" fillId="0" borderId="7" xfId="0" applyFont="1" applyBorder="1" applyAlignment="1">
      <alignment horizontal="left" vertical="top" wrapText="1"/>
    </xf>
    <xf numFmtId="0" fontId="6" fillId="2" borderId="1" xfId="0" applyFont="1" applyFill="1" applyBorder="1" applyAlignment="1">
      <alignment horizontal="left" vertical="center" wrapText="1"/>
    </xf>
    <xf numFmtId="0" fontId="6" fillId="2" borderId="22"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26" xfId="0" applyFont="1" applyFill="1" applyBorder="1" applyAlignment="1">
      <alignment horizontal="center" vertical="center" wrapText="1"/>
    </xf>
    <xf numFmtId="0" fontId="6" fillId="2" borderId="2" xfId="0" applyFont="1" applyFill="1" applyBorder="1" applyAlignment="1">
      <alignment horizontal="left" vertical="center" wrapText="1"/>
    </xf>
    <xf numFmtId="0" fontId="6" fillId="2" borderId="5" xfId="0" applyFont="1" applyFill="1" applyBorder="1" applyAlignment="1">
      <alignment horizontal="left" vertical="center" wrapText="1"/>
    </xf>
    <xf numFmtId="0" fontId="6" fillId="2" borderId="2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7" fillId="2" borderId="25"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27" xfId="0" applyFont="1" applyFill="1" applyBorder="1" applyAlignment="1">
      <alignment horizontal="left" vertical="center" wrapText="1"/>
    </xf>
    <xf numFmtId="0" fontId="6" fillId="2" borderId="1" xfId="0" applyFont="1" applyFill="1" applyBorder="1" applyAlignment="1">
      <alignment horizontal="left" vertical="center" wrapText="1"/>
    </xf>
    <xf numFmtId="0" fontId="8" fillId="2" borderId="0" xfId="0" applyFont="1" applyFill="1" applyAlignment="1">
      <alignment vertical="center"/>
    </xf>
    <xf numFmtId="2" fontId="6" fillId="2" borderId="2" xfId="0" applyNumberFormat="1"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8" fillId="2" borderId="9" xfId="0" applyFont="1" applyFill="1" applyBorder="1" applyAlignment="1">
      <alignment horizontal="left" vertical="center" wrapText="1"/>
    </xf>
    <xf numFmtId="4" fontId="8" fillId="2" borderId="9" xfId="0" applyNumberFormat="1"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10" xfId="0" applyFont="1" applyFill="1" applyBorder="1" applyAlignment="1">
      <alignment horizontal="left" vertical="center" wrapText="1"/>
    </xf>
    <xf numFmtId="4" fontId="8" fillId="2" borderId="10" xfId="0" applyNumberFormat="1" applyFont="1" applyFill="1" applyBorder="1" applyAlignment="1">
      <alignment horizontal="left" vertical="center" wrapText="1"/>
    </xf>
    <xf numFmtId="4" fontId="8" fillId="2" borderId="4" xfId="0" applyNumberFormat="1" applyFont="1" applyFill="1" applyBorder="1" applyAlignment="1">
      <alignment horizontal="left" vertical="center" wrapText="1"/>
    </xf>
    <xf numFmtId="0" fontId="8" fillId="2" borderId="24" xfId="0" applyFont="1" applyFill="1" applyBorder="1" applyAlignment="1">
      <alignment horizontal="center" vertical="center"/>
    </xf>
    <xf numFmtId="0" fontId="8" fillId="2" borderId="4" xfId="0" applyFont="1" applyFill="1" applyBorder="1" applyAlignment="1">
      <alignment horizontal="left" vertical="top" wrapText="1"/>
    </xf>
    <xf numFmtId="0" fontId="7" fillId="2" borderId="0" xfId="0" applyFont="1" applyFill="1" applyAlignment="1">
      <alignment vertical="center"/>
    </xf>
    <xf numFmtId="4" fontId="7" fillId="2" borderId="4" xfId="0" applyNumberFormat="1" applyFont="1" applyFill="1" applyBorder="1" applyAlignment="1">
      <alignment horizontal="left" vertical="center" wrapText="1"/>
    </xf>
    <xf numFmtId="0" fontId="8" fillId="2" borderId="0" xfId="0" applyFont="1" applyFill="1" applyAlignment="1">
      <alignment horizontal="left" vertical="center"/>
    </xf>
    <xf numFmtId="0" fontId="6" fillId="2" borderId="3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33" xfId="0" applyFont="1" applyFill="1" applyBorder="1" applyAlignment="1">
      <alignment horizontal="left" vertical="center" wrapText="1"/>
    </xf>
    <xf numFmtId="0" fontId="6" fillId="2" borderId="30"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9" fillId="2" borderId="4" xfId="0" applyFont="1" applyFill="1" applyBorder="1" applyAlignment="1">
      <alignment horizontal="left" vertical="center"/>
    </xf>
    <xf numFmtId="0" fontId="10" fillId="2" borderId="4" xfId="0" applyFont="1" applyFill="1" applyBorder="1" applyAlignment="1">
      <alignment horizontal="left" vertical="center"/>
    </xf>
    <xf numFmtId="0" fontId="10" fillId="2" borderId="0" xfId="0" applyFont="1" applyFill="1" applyAlignment="1">
      <alignment vertical="center"/>
    </xf>
    <xf numFmtId="0" fontId="10" fillId="2" borderId="0" xfId="0" applyFont="1" applyFill="1" applyAlignment="1">
      <alignment horizontal="left" vertical="center"/>
    </xf>
    <xf numFmtId="0" fontId="6" fillId="2" borderId="28" xfId="0" applyFont="1" applyFill="1" applyBorder="1" applyAlignment="1">
      <alignment horizontal="right" vertical="center" wrapText="1"/>
    </xf>
    <xf numFmtId="0" fontId="6" fillId="2" borderId="29" xfId="0" applyFont="1" applyFill="1" applyBorder="1" applyAlignment="1">
      <alignment horizontal="right" vertical="center" wrapText="1"/>
    </xf>
    <xf numFmtId="0" fontId="6" fillId="2" borderId="15" xfId="0" applyFont="1" applyFill="1" applyBorder="1" applyAlignment="1">
      <alignment horizontal="left" vertical="center" wrapText="1"/>
    </xf>
    <xf numFmtId="0" fontId="7" fillId="2" borderId="16" xfId="0" applyFont="1" applyFill="1" applyBorder="1" applyAlignment="1">
      <alignment horizontal="left" vertical="center" wrapText="1"/>
    </xf>
    <xf numFmtId="0" fontId="6" fillId="2" borderId="17" xfId="0" applyFont="1" applyFill="1" applyBorder="1" applyAlignment="1">
      <alignment horizontal="left" vertical="center" wrapText="1"/>
    </xf>
    <xf numFmtId="0" fontId="6" fillId="2" borderId="18" xfId="0" applyFont="1" applyFill="1" applyBorder="1" applyAlignment="1">
      <alignment horizontal="left" vertical="center" wrapText="1"/>
    </xf>
    <xf numFmtId="0" fontId="6" fillId="2" borderId="19" xfId="0" applyFont="1" applyFill="1" applyBorder="1" applyAlignment="1">
      <alignment horizontal="left" vertical="center" wrapText="1"/>
    </xf>
    <xf numFmtId="0" fontId="6" fillId="2" borderId="2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21" xfId="0" applyFont="1" applyFill="1" applyBorder="1" applyAlignment="1">
      <alignment horizontal="left" vertical="center" wrapText="1"/>
    </xf>
    <xf numFmtId="0" fontId="6" fillId="2" borderId="20"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24"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6" fillId="2" borderId="24"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25"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1" fillId="0" borderId="12" xfId="0" applyFont="1" applyBorder="1" applyAlignment="1">
      <alignment horizontal="right" vertical="top" wrapText="1"/>
    </xf>
    <xf numFmtId="0" fontId="1" fillId="0" borderId="13" xfId="0" applyFont="1" applyBorder="1" applyAlignment="1">
      <alignment horizontal="right" vertical="top" wrapText="1"/>
    </xf>
    <xf numFmtId="0" fontId="1" fillId="0" borderId="7" xfId="0" applyFont="1" applyBorder="1" applyAlignment="1">
      <alignment horizontal="righ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7" xfId="0" applyFont="1" applyBorder="1" applyAlignment="1">
      <alignment horizontal="left" vertical="top" wrapText="1"/>
    </xf>
    <xf numFmtId="4" fontId="2" fillId="0" borderId="11" xfId="0" applyNumberFormat="1" applyFont="1" applyBorder="1" applyAlignment="1">
      <alignment horizontal="right" vertical="top" wrapText="1"/>
    </xf>
    <xf numFmtId="4" fontId="2" fillId="0" borderId="8" xfId="0" applyNumberFormat="1" applyFont="1" applyBorder="1" applyAlignment="1">
      <alignment horizontal="right" vertical="top" wrapText="1"/>
    </xf>
    <xf numFmtId="0" fontId="2" fillId="0" borderId="11" xfId="0" applyFont="1" applyBorder="1" applyAlignment="1">
      <alignment horizontal="right" vertical="top" wrapText="1"/>
    </xf>
    <xf numFmtId="0" fontId="2" fillId="0" borderId="8" xfId="0" applyFont="1" applyBorder="1" applyAlignment="1">
      <alignment horizontal="right" vertical="top" wrapText="1"/>
    </xf>
    <xf numFmtId="0" fontId="2" fillId="0" borderId="11" xfId="0" applyFont="1" applyBorder="1" applyAlignment="1">
      <alignment horizontal="left" vertical="top" wrapText="1"/>
    </xf>
    <xf numFmtId="0" fontId="2" fillId="0" borderId="8" xfId="0" applyFont="1" applyBorder="1" applyAlignment="1">
      <alignment horizontal="left" vertical="top" wrapText="1"/>
    </xf>
    <xf numFmtId="0" fontId="3" fillId="0" borderId="11" xfId="0" applyFont="1" applyBorder="1" applyAlignment="1">
      <alignment horizontal="left" vertical="top" wrapText="1" indent="3"/>
    </xf>
    <xf numFmtId="0" fontId="3" fillId="0" borderId="8" xfId="0" applyFont="1" applyBorder="1" applyAlignment="1">
      <alignment horizontal="left" vertical="top" wrapText="1" indent="3"/>
    </xf>
    <xf numFmtId="0" fontId="2" fillId="0" borderId="11" xfId="0" applyFont="1" applyBorder="1" applyAlignment="1">
      <alignment horizontal="center" vertical="top" wrapText="1"/>
    </xf>
    <xf numFmtId="0" fontId="2" fillId="0" borderId="8" xfId="0" applyFont="1" applyBorder="1" applyAlignment="1">
      <alignment horizontal="center" vertical="top" wrapText="1"/>
    </xf>
    <xf numFmtId="0" fontId="11" fillId="2" borderId="28" xfId="0" applyFont="1" applyFill="1" applyBorder="1" applyAlignment="1">
      <alignment horizontal="right" vertical="center" wrapText="1"/>
    </xf>
    <xf numFmtId="0" fontId="11" fillId="2" borderId="29" xfId="0" applyFont="1" applyFill="1" applyBorder="1" applyAlignment="1">
      <alignment horizontal="right" vertical="center" wrapText="1"/>
    </xf>
    <xf numFmtId="2" fontId="6" fillId="2" borderId="30" xfId="0" applyNumberFormat="1" applyFont="1" applyFill="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109"/>
  <sheetViews>
    <sheetView topLeftCell="A4" zoomScale="115" zoomScaleNormal="115" workbookViewId="0">
      <selection activeCell="A4" sqref="A1:XFD1048576"/>
    </sheetView>
  </sheetViews>
  <sheetFormatPr defaultColWidth="10.42578125" defaultRowHeight="15"/>
  <cols>
    <col min="1" max="1" width="6.42578125" style="42" bestFit="1" customWidth="1"/>
    <col min="2" max="2" width="10.7109375" style="56" customWidth="1"/>
    <col min="3" max="3" width="53" style="56" customWidth="1"/>
    <col min="4" max="4" width="13.5703125" style="56" bestFit="1" customWidth="1"/>
    <col min="5" max="5" width="10.140625" style="56" bestFit="1" customWidth="1"/>
    <col min="6" max="6" width="11.140625" style="56" bestFit="1" customWidth="1"/>
    <col min="7" max="7" width="11.28515625" style="56" bestFit="1" customWidth="1"/>
    <col min="8" max="8" width="6.140625" style="56" bestFit="1" customWidth="1"/>
    <col min="9" max="9" width="13" style="56" bestFit="1" customWidth="1"/>
    <col min="10" max="16384" width="10.42578125" style="42"/>
  </cols>
  <sheetData>
    <row r="1" spans="1:9" ht="46.5" customHeight="1" thickBot="1">
      <c r="A1" s="68" t="s">
        <v>29</v>
      </c>
      <c r="B1" s="69"/>
      <c r="C1" s="69"/>
      <c r="D1" s="69"/>
      <c r="E1" s="69"/>
      <c r="F1" s="69"/>
      <c r="G1" s="69"/>
      <c r="H1" s="69"/>
      <c r="I1" s="69"/>
    </row>
    <row r="2" spans="1:9">
      <c r="A2" s="70" t="s">
        <v>291</v>
      </c>
      <c r="B2" s="71"/>
      <c r="C2" s="71"/>
      <c r="D2" s="71"/>
      <c r="E2" s="71"/>
      <c r="F2" s="71"/>
      <c r="G2" s="71"/>
      <c r="H2" s="71"/>
      <c r="I2" s="72"/>
    </row>
    <row r="3" spans="1:9">
      <c r="A3" s="73" t="s">
        <v>30</v>
      </c>
      <c r="B3" s="74"/>
      <c r="C3" s="74"/>
      <c r="D3" s="74"/>
      <c r="E3" s="74"/>
      <c r="F3" s="74"/>
      <c r="G3" s="74"/>
      <c r="H3" s="74"/>
      <c r="I3" s="75"/>
    </row>
    <row r="4" spans="1:9">
      <c r="A4" s="57"/>
      <c r="B4" s="58"/>
      <c r="C4" s="58"/>
      <c r="D4" s="58"/>
      <c r="E4" s="58"/>
      <c r="F4" s="58"/>
      <c r="G4" s="30"/>
      <c r="H4" s="58"/>
      <c r="I4" s="59"/>
    </row>
    <row r="5" spans="1:9" ht="51">
      <c r="A5" s="31" t="s">
        <v>0</v>
      </c>
      <c r="B5" s="43" t="s">
        <v>1</v>
      </c>
      <c r="C5" s="34" t="s">
        <v>2</v>
      </c>
      <c r="D5" s="34" t="s">
        <v>3</v>
      </c>
      <c r="E5" s="34" t="s">
        <v>4</v>
      </c>
      <c r="F5" s="44" t="s">
        <v>5</v>
      </c>
      <c r="G5" s="45" t="s">
        <v>6</v>
      </c>
      <c r="H5" s="35" t="s">
        <v>7</v>
      </c>
      <c r="I5" s="36" t="s">
        <v>8</v>
      </c>
    </row>
    <row r="6" spans="1:9">
      <c r="A6" s="76" t="s">
        <v>31</v>
      </c>
      <c r="B6" s="77"/>
      <c r="C6" s="77"/>
      <c r="D6" s="77"/>
      <c r="E6" s="77"/>
      <c r="F6" s="77"/>
      <c r="G6" s="77"/>
      <c r="H6" s="77"/>
      <c r="I6" s="78"/>
    </row>
    <row r="7" spans="1:9" ht="15.75" thickBot="1">
      <c r="A7" s="32">
        <v>1</v>
      </c>
      <c r="B7" s="46">
        <v>2</v>
      </c>
      <c r="C7" s="46" t="s">
        <v>224</v>
      </c>
      <c r="D7" s="37" t="s">
        <v>9</v>
      </c>
      <c r="E7" s="37" t="s">
        <v>10</v>
      </c>
      <c r="F7" s="46" t="s">
        <v>40</v>
      </c>
      <c r="G7" s="47">
        <v>140674.29999999999</v>
      </c>
      <c r="H7" s="46" t="s">
        <v>12</v>
      </c>
      <c r="I7" s="38">
        <f>B7*G7</f>
        <v>281348.59999999998</v>
      </c>
    </row>
    <row r="8" spans="1:9" ht="30.75" thickBot="1">
      <c r="A8" s="32">
        <v>2</v>
      </c>
      <c r="B8" s="46">
        <v>4</v>
      </c>
      <c r="C8" s="46" t="s">
        <v>225</v>
      </c>
      <c r="D8" s="37" t="s">
        <v>9</v>
      </c>
      <c r="E8" s="37" t="s">
        <v>10</v>
      </c>
      <c r="F8" s="46" t="s">
        <v>43</v>
      </c>
      <c r="G8" s="47">
        <v>28520.639999999999</v>
      </c>
      <c r="H8" s="46" t="s">
        <v>12</v>
      </c>
      <c r="I8" s="38">
        <f t="shared" ref="I8:I23" si="0">B8*G8</f>
        <v>114082.56</v>
      </c>
    </row>
    <row r="9" spans="1:9" ht="15.75" thickBot="1">
      <c r="A9" s="32">
        <v>3</v>
      </c>
      <c r="B9" s="46">
        <v>2</v>
      </c>
      <c r="C9" s="46" t="s">
        <v>226</v>
      </c>
      <c r="D9" s="37" t="s">
        <v>9</v>
      </c>
      <c r="E9" s="37" t="s">
        <v>13</v>
      </c>
      <c r="F9" s="46" t="s">
        <v>45</v>
      </c>
      <c r="G9" s="47">
        <v>64576</v>
      </c>
      <c r="H9" s="46" t="s">
        <v>12</v>
      </c>
      <c r="I9" s="38">
        <f t="shared" si="0"/>
        <v>129152</v>
      </c>
    </row>
    <row r="10" spans="1:9" ht="15.75" thickBot="1">
      <c r="A10" s="32">
        <v>4</v>
      </c>
      <c r="B10" s="46">
        <v>4</v>
      </c>
      <c r="C10" s="46" t="s">
        <v>277</v>
      </c>
      <c r="D10" s="37" t="s">
        <v>9</v>
      </c>
      <c r="E10" s="37" t="s">
        <v>13</v>
      </c>
      <c r="F10" s="46" t="s">
        <v>47</v>
      </c>
      <c r="G10" s="47">
        <v>5067.6000000000004</v>
      </c>
      <c r="H10" s="46" t="s">
        <v>12</v>
      </c>
      <c r="I10" s="38">
        <f t="shared" si="0"/>
        <v>20270.400000000001</v>
      </c>
    </row>
    <row r="11" spans="1:9" ht="60.75" thickBot="1">
      <c r="A11" s="32">
        <v>5</v>
      </c>
      <c r="B11" s="46">
        <v>9.44</v>
      </c>
      <c r="C11" s="46" t="s">
        <v>278</v>
      </c>
      <c r="D11" s="37" t="s">
        <v>9</v>
      </c>
      <c r="E11" s="37" t="s">
        <v>13</v>
      </c>
      <c r="F11" s="46" t="s">
        <v>49</v>
      </c>
      <c r="G11" s="47">
        <v>1292.5</v>
      </c>
      <c r="H11" s="46" t="s">
        <v>15</v>
      </c>
      <c r="I11" s="38">
        <f t="shared" si="0"/>
        <v>12201.199999999999</v>
      </c>
    </row>
    <row r="12" spans="1:9" ht="15.75" thickBot="1">
      <c r="A12" s="32">
        <v>6</v>
      </c>
      <c r="B12" s="46">
        <v>8</v>
      </c>
      <c r="C12" s="46" t="s">
        <v>52</v>
      </c>
      <c r="D12" s="37" t="s">
        <v>9</v>
      </c>
      <c r="E12" s="37" t="s">
        <v>13</v>
      </c>
      <c r="F12" s="46" t="s">
        <v>51</v>
      </c>
      <c r="G12" s="47">
        <v>5589</v>
      </c>
      <c r="H12" s="46" t="s">
        <v>12</v>
      </c>
      <c r="I12" s="38">
        <f t="shared" si="0"/>
        <v>44712</v>
      </c>
    </row>
    <row r="13" spans="1:9" ht="60.75" thickBot="1">
      <c r="A13" s="32">
        <v>7</v>
      </c>
      <c r="B13" s="47">
        <v>1160</v>
      </c>
      <c r="C13" s="46" t="s">
        <v>279</v>
      </c>
      <c r="D13" s="37" t="s">
        <v>9</v>
      </c>
      <c r="E13" s="37" t="s">
        <v>13</v>
      </c>
      <c r="F13" s="46" t="s">
        <v>53</v>
      </c>
      <c r="G13" s="46">
        <v>200.1</v>
      </c>
      <c r="H13" s="46" t="s">
        <v>16</v>
      </c>
      <c r="I13" s="38">
        <f t="shared" si="0"/>
        <v>232116</v>
      </c>
    </row>
    <row r="14" spans="1:9" ht="60.75" thickBot="1">
      <c r="A14" s="32">
        <v>8</v>
      </c>
      <c r="B14" s="46">
        <v>17</v>
      </c>
      <c r="C14" s="46" t="s">
        <v>280</v>
      </c>
      <c r="D14" s="37" t="s">
        <v>9</v>
      </c>
      <c r="E14" s="37" t="s">
        <v>13</v>
      </c>
      <c r="F14" s="46" t="s">
        <v>55</v>
      </c>
      <c r="G14" s="47">
        <v>2112.5</v>
      </c>
      <c r="H14" s="46" t="s">
        <v>12</v>
      </c>
      <c r="I14" s="38">
        <f t="shared" si="0"/>
        <v>35912.5</v>
      </c>
    </row>
    <row r="15" spans="1:9" ht="15.75" thickBot="1">
      <c r="A15" s="32">
        <v>9</v>
      </c>
      <c r="B15" s="46">
        <v>0.85</v>
      </c>
      <c r="C15" s="46" t="s">
        <v>57</v>
      </c>
      <c r="D15" s="37" t="s">
        <v>9</v>
      </c>
      <c r="E15" s="37" t="s">
        <v>13</v>
      </c>
      <c r="F15" s="46" t="s">
        <v>22</v>
      </c>
      <c r="G15" s="47">
        <v>8112.51</v>
      </c>
      <c r="H15" s="46" t="s">
        <v>11</v>
      </c>
      <c r="I15" s="38">
        <f t="shared" si="0"/>
        <v>6895.6334999999999</v>
      </c>
    </row>
    <row r="16" spans="1:9" ht="360.75" thickBot="1">
      <c r="A16" s="32">
        <v>10</v>
      </c>
      <c r="B16" s="47">
        <v>1160</v>
      </c>
      <c r="C16" s="46" t="s">
        <v>281</v>
      </c>
      <c r="D16" s="37" t="s">
        <v>9</v>
      </c>
      <c r="E16" s="37" t="s">
        <v>13</v>
      </c>
      <c r="F16" s="46" t="s">
        <v>58</v>
      </c>
      <c r="G16" s="46">
        <v>734.31</v>
      </c>
      <c r="H16" s="46" t="s">
        <v>16</v>
      </c>
      <c r="I16" s="38">
        <f t="shared" si="0"/>
        <v>851799.6</v>
      </c>
    </row>
    <row r="17" spans="1:9" ht="30.75" thickBot="1">
      <c r="A17" s="32">
        <v>11</v>
      </c>
      <c r="B17" s="46">
        <v>6</v>
      </c>
      <c r="C17" s="48" t="s">
        <v>286</v>
      </c>
      <c r="D17" s="37" t="s">
        <v>9</v>
      </c>
      <c r="E17" s="37" t="s">
        <v>13</v>
      </c>
      <c r="F17" s="46" t="s">
        <v>60</v>
      </c>
      <c r="G17" s="47">
        <v>2710.55</v>
      </c>
      <c r="H17" s="46" t="s">
        <v>12</v>
      </c>
      <c r="I17" s="38">
        <f t="shared" si="0"/>
        <v>16263.300000000001</v>
      </c>
    </row>
    <row r="18" spans="1:9" ht="105.75" thickBot="1">
      <c r="A18" s="32">
        <v>12</v>
      </c>
      <c r="B18" s="46">
        <v>30</v>
      </c>
      <c r="C18" s="46" t="s">
        <v>282</v>
      </c>
      <c r="D18" s="37" t="s">
        <v>9</v>
      </c>
      <c r="E18" s="37" t="s">
        <v>13</v>
      </c>
      <c r="F18" s="46" t="s">
        <v>62</v>
      </c>
      <c r="G18" s="46">
        <v>133</v>
      </c>
      <c r="H18" s="46" t="s">
        <v>16</v>
      </c>
      <c r="I18" s="38">
        <f t="shared" si="0"/>
        <v>3990</v>
      </c>
    </row>
    <row r="19" spans="1:9" ht="45.75" thickBot="1">
      <c r="A19" s="32">
        <v>13</v>
      </c>
      <c r="B19" s="46">
        <v>1</v>
      </c>
      <c r="C19" s="46" t="s">
        <v>283</v>
      </c>
      <c r="D19" s="37" t="s">
        <v>9</v>
      </c>
      <c r="E19" s="37" t="s">
        <v>13</v>
      </c>
      <c r="F19" s="46" t="s">
        <v>64</v>
      </c>
      <c r="G19" s="47">
        <v>1756</v>
      </c>
      <c r="H19" s="46" t="s">
        <v>12</v>
      </c>
      <c r="I19" s="38">
        <f t="shared" si="0"/>
        <v>1756</v>
      </c>
    </row>
    <row r="20" spans="1:9" ht="15.75" thickBot="1">
      <c r="A20" s="32">
        <v>14</v>
      </c>
      <c r="B20" s="46">
        <v>7</v>
      </c>
      <c r="C20" s="46" t="s">
        <v>234</v>
      </c>
      <c r="D20" s="37" t="s">
        <v>9</v>
      </c>
      <c r="E20" s="37" t="s">
        <v>13</v>
      </c>
      <c r="F20" s="46" t="s">
        <v>26</v>
      </c>
      <c r="G20" s="47">
        <v>1024</v>
      </c>
      <c r="H20" s="46" t="s">
        <v>27</v>
      </c>
      <c r="I20" s="38">
        <f t="shared" si="0"/>
        <v>7168</v>
      </c>
    </row>
    <row r="21" spans="1:9">
      <c r="A21" s="33">
        <v>15</v>
      </c>
      <c r="B21" s="49">
        <v>7</v>
      </c>
      <c r="C21" s="49" t="s">
        <v>233</v>
      </c>
      <c r="D21" s="39" t="s">
        <v>9</v>
      </c>
      <c r="E21" s="39" t="s">
        <v>13</v>
      </c>
      <c r="F21" s="49" t="s">
        <v>28</v>
      </c>
      <c r="G21" s="50">
        <v>1024</v>
      </c>
      <c r="H21" s="49" t="s">
        <v>27</v>
      </c>
      <c r="I21" s="40">
        <f t="shared" si="0"/>
        <v>7168</v>
      </c>
    </row>
    <row r="22" spans="1:9" ht="135">
      <c r="A22" s="32">
        <v>16</v>
      </c>
      <c r="B22" s="48">
        <v>4</v>
      </c>
      <c r="C22" s="48" t="s">
        <v>284</v>
      </c>
      <c r="D22" s="37" t="s">
        <v>9</v>
      </c>
      <c r="E22" s="37" t="s">
        <v>13</v>
      </c>
      <c r="F22" s="48" t="s">
        <v>68</v>
      </c>
      <c r="G22" s="51">
        <v>3235</v>
      </c>
      <c r="H22" s="48" t="s">
        <v>12</v>
      </c>
      <c r="I22" s="38">
        <f t="shared" si="0"/>
        <v>12940</v>
      </c>
    </row>
    <row r="23" spans="1:9">
      <c r="A23" s="32">
        <v>17</v>
      </c>
      <c r="B23" s="48">
        <v>15</v>
      </c>
      <c r="C23" s="48" t="s">
        <v>285</v>
      </c>
      <c r="D23" s="37" t="s">
        <v>9</v>
      </c>
      <c r="E23" s="37" t="s">
        <v>13</v>
      </c>
      <c r="F23" s="48" t="s">
        <v>24</v>
      </c>
      <c r="G23" s="51">
        <v>2745</v>
      </c>
      <c r="H23" s="48" t="s">
        <v>12</v>
      </c>
      <c r="I23" s="38">
        <f t="shared" si="0"/>
        <v>41175</v>
      </c>
    </row>
    <row r="24" spans="1:9">
      <c r="A24" s="79" t="s">
        <v>221</v>
      </c>
      <c r="B24" s="80"/>
      <c r="C24" s="80"/>
      <c r="D24" s="80"/>
      <c r="E24" s="80"/>
      <c r="F24" s="80"/>
      <c r="G24" s="80"/>
      <c r="H24" s="80"/>
      <c r="I24" s="61">
        <f>SUM(I7:I23)</f>
        <v>1818950.7934999999</v>
      </c>
    </row>
    <row r="25" spans="1:9">
      <c r="A25" s="84"/>
      <c r="B25" s="85"/>
      <c r="C25" s="85"/>
      <c r="D25" s="85"/>
      <c r="E25" s="85"/>
      <c r="F25" s="85"/>
      <c r="G25" s="85"/>
      <c r="H25" s="85"/>
      <c r="I25" s="86"/>
    </row>
    <row r="26" spans="1:9">
      <c r="A26" s="81" t="s">
        <v>297</v>
      </c>
      <c r="B26" s="82"/>
      <c r="C26" s="82"/>
      <c r="D26" s="82"/>
      <c r="E26" s="82"/>
      <c r="F26" s="82"/>
      <c r="G26" s="82"/>
      <c r="H26" s="82"/>
      <c r="I26" s="83"/>
    </row>
    <row r="27" spans="1:9" ht="51">
      <c r="A27" s="31" t="s">
        <v>0</v>
      </c>
      <c r="B27" s="43" t="s">
        <v>1</v>
      </c>
      <c r="C27" s="34" t="s">
        <v>2</v>
      </c>
      <c r="D27" s="34" t="s">
        <v>3</v>
      </c>
      <c r="E27" s="34" t="s">
        <v>4</v>
      </c>
      <c r="F27" s="44" t="s">
        <v>5</v>
      </c>
      <c r="G27" s="45" t="s">
        <v>6</v>
      </c>
      <c r="H27" s="35" t="s">
        <v>7</v>
      </c>
      <c r="I27" s="36" t="s">
        <v>8</v>
      </c>
    </row>
    <row r="28" spans="1:9" ht="360">
      <c r="A28" s="32">
        <v>1</v>
      </c>
      <c r="B28" s="48">
        <v>200</v>
      </c>
      <c r="C28" s="48" t="s">
        <v>292</v>
      </c>
      <c r="D28" s="37" t="s">
        <v>9</v>
      </c>
      <c r="E28" s="37" t="s">
        <v>13</v>
      </c>
      <c r="F28" s="48" t="s">
        <v>78</v>
      </c>
      <c r="G28" s="48">
        <v>618.69000000000005</v>
      </c>
      <c r="H28" s="48" t="s">
        <v>16</v>
      </c>
      <c r="I28" s="38">
        <f t="shared" ref="I28:I87" si="1">B28*G28</f>
        <v>123738.00000000001</v>
      </c>
    </row>
    <row r="29" spans="1:9" ht="60">
      <c r="A29" s="52">
        <v>2</v>
      </c>
      <c r="B29" s="48">
        <v>200</v>
      </c>
      <c r="C29" s="48" t="s">
        <v>276</v>
      </c>
      <c r="D29" s="37" t="s">
        <v>9</v>
      </c>
      <c r="E29" s="37" t="s">
        <v>13</v>
      </c>
      <c r="F29" s="48" t="s">
        <v>53</v>
      </c>
      <c r="G29" s="48">
        <v>200.1</v>
      </c>
      <c r="H29" s="48" t="s">
        <v>16</v>
      </c>
      <c r="I29" s="38">
        <f t="shared" si="1"/>
        <v>40020</v>
      </c>
    </row>
    <row r="30" spans="1:9" ht="105">
      <c r="A30" s="32">
        <v>3</v>
      </c>
      <c r="B30" s="48">
        <v>30</v>
      </c>
      <c r="C30" s="48" t="s">
        <v>274</v>
      </c>
      <c r="D30" s="37" t="s">
        <v>9</v>
      </c>
      <c r="E30" s="37" t="s">
        <v>13</v>
      </c>
      <c r="F30" s="48" t="s">
        <v>80</v>
      </c>
      <c r="G30" s="48">
        <v>270</v>
      </c>
      <c r="H30" s="48" t="s">
        <v>16</v>
      </c>
      <c r="I30" s="38">
        <f t="shared" si="1"/>
        <v>8100</v>
      </c>
    </row>
    <row r="31" spans="1:9" ht="105">
      <c r="A31" s="52">
        <v>4</v>
      </c>
      <c r="B31" s="48">
        <v>120</v>
      </c>
      <c r="C31" s="48" t="s">
        <v>275</v>
      </c>
      <c r="D31" s="37" t="s">
        <v>9</v>
      </c>
      <c r="E31" s="37" t="s">
        <v>13</v>
      </c>
      <c r="F31" s="48" t="s">
        <v>82</v>
      </c>
      <c r="G31" s="48">
        <v>141.25</v>
      </c>
      <c r="H31" s="48" t="s">
        <v>16</v>
      </c>
      <c r="I31" s="38">
        <f t="shared" si="1"/>
        <v>16950</v>
      </c>
    </row>
    <row r="32" spans="1:9" ht="276" customHeight="1">
      <c r="A32" s="32">
        <v>5</v>
      </c>
      <c r="B32" s="48">
        <v>200</v>
      </c>
      <c r="C32" s="48" t="s">
        <v>273</v>
      </c>
      <c r="D32" s="37" t="s">
        <v>9</v>
      </c>
      <c r="E32" s="37" t="s">
        <v>13</v>
      </c>
      <c r="F32" s="48" t="s">
        <v>84</v>
      </c>
      <c r="G32" s="48">
        <v>456.33</v>
      </c>
      <c r="H32" s="48" t="s">
        <v>16</v>
      </c>
      <c r="I32" s="38">
        <f t="shared" si="1"/>
        <v>91266</v>
      </c>
    </row>
    <row r="33" spans="1:9">
      <c r="A33" s="52">
        <v>6</v>
      </c>
      <c r="B33" s="48">
        <v>6</v>
      </c>
      <c r="C33" s="53" t="s">
        <v>287</v>
      </c>
      <c r="D33" s="37" t="s">
        <v>9</v>
      </c>
      <c r="E33" s="37" t="s">
        <v>13</v>
      </c>
      <c r="F33" s="48" t="s">
        <v>86</v>
      </c>
      <c r="G33" s="51">
        <v>3652.4</v>
      </c>
      <c r="H33" s="48" t="s">
        <v>12</v>
      </c>
      <c r="I33" s="38">
        <f t="shared" si="1"/>
        <v>21914.400000000001</v>
      </c>
    </row>
    <row r="34" spans="1:9" ht="30">
      <c r="A34" s="32">
        <v>7</v>
      </c>
      <c r="B34" s="48">
        <v>34</v>
      </c>
      <c r="C34" s="53" t="s">
        <v>288</v>
      </c>
      <c r="D34" s="37" t="s">
        <v>9</v>
      </c>
      <c r="E34" s="37" t="s">
        <v>13</v>
      </c>
      <c r="F34" s="48" t="s">
        <v>88</v>
      </c>
      <c r="G34" s="51">
        <v>2324.15</v>
      </c>
      <c r="H34" s="48" t="s">
        <v>12</v>
      </c>
      <c r="I34" s="38">
        <f t="shared" si="1"/>
        <v>79021.100000000006</v>
      </c>
    </row>
    <row r="35" spans="1:9" ht="45">
      <c r="A35" s="52">
        <v>8</v>
      </c>
      <c r="B35" s="48">
        <v>900</v>
      </c>
      <c r="C35" s="48" t="s">
        <v>272</v>
      </c>
      <c r="D35" s="37" t="s">
        <v>9</v>
      </c>
      <c r="E35" s="37" t="s">
        <v>13</v>
      </c>
      <c r="F35" s="48" t="s">
        <v>90</v>
      </c>
      <c r="G35" s="48">
        <v>15</v>
      </c>
      <c r="H35" s="48" t="s">
        <v>12</v>
      </c>
      <c r="I35" s="38">
        <f t="shared" si="1"/>
        <v>13500</v>
      </c>
    </row>
    <row r="36" spans="1:9">
      <c r="A36" s="32">
        <v>9</v>
      </c>
      <c r="B36" s="48">
        <v>900</v>
      </c>
      <c r="C36" s="48" t="s">
        <v>93</v>
      </c>
      <c r="D36" s="37" t="s">
        <v>9</v>
      </c>
      <c r="E36" s="37" t="s">
        <v>13</v>
      </c>
      <c r="F36" s="48" t="s">
        <v>92</v>
      </c>
      <c r="G36" s="48">
        <v>65</v>
      </c>
      <c r="H36" s="48" t="s">
        <v>12</v>
      </c>
      <c r="I36" s="38">
        <f t="shared" si="1"/>
        <v>58500</v>
      </c>
    </row>
    <row r="37" spans="1:9">
      <c r="A37" s="52">
        <v>10</v>
      </c>
      <c r="B37" s="48">
        <v>500</v>
      </c>
      <c r="C37" s="48" t="s">
        <v>271</v>
      </c>
      <c r="D37" s="37" t="s">
        <v>9</v>
      </c>
      <c r="E37" s="37" t="s">
        <v>10</v>
      </c>
      <c r="F37" s="48" t="s">
        <v>94</v>
      </c>
      <c r="G37" s="48">
        <v>91.25</v>
      </c>
      <c r="H37" s="48" t="s">
        <v>17</v>
      </c>
      <c r="I37" s="38">
        <f t="shared" si="1"/>
        <v>45625</v>
      </c>
    </row>
    <row r="38" spans="1:9" ht="60">
      <c r="A38" s="32">
        <v>11</v>
      </c>
      <c r="B38" s="48">
        <v>140</v>
      </c>
      <c r="C38" s="48" t="s">
        <v>270</v>
      </c>
      <c r="D38" s="37" t="s">
        <v>9</v>
      </c>
      <c r="E38" s="37" t="s">
        <v>13</v>
      </c>
      <c r="F38" s="48" t="s">
        <v>20</v>
      </c>
      <c r="G38" s="48">
        <v>502.5</v>
      </c>
      <c r="H38" s="48" t="s">
        <v>12</v>
      </c>
      <c r="I38" s="38">
        <f t="shared" si="1"/>
        <v>70350</v>
      </c>
    </row>
    <row r="39" spans="1:9" ht="120">
      <c r="A39" s="52">
        <v>12</v>
      </c>
      <c r="B39" s="48">
        <v>70</v>
      </c>
      <c r="C39" s="48" t="s">
        <v>269</v>
      </c>
      <c r="D39" s="37" t="s">
        <v>9</v>
      </c>
      <c r="E39" s="37" t="s">
        <v>13</v>
      </c>
      <c r="F39" s="48" t="s">
        <v>25</v>
      </c>
      <c r="G39" s="51">
        <v>2591.9899999999998</v>
      </c>
      <c r="H39" s="48" t="s">
        <v>12</v>
      </c>
      <c r="I39" s="38">
        <f t="shared" si="1"/>
        <v>181439.3</v>
      </c>
    </row>
    <row r="40" spans="1:9" s="54" customFormat="1" ht="75">
      <c r="A40" s="32">
        <v>13</v>
      </c>
      <c r="B40" s="37">
        <v>70</v>
      </c>
      <c r="C40" s="37" t="s">
        <v>268</v>
      </c>
      <c r="D40" s="37" t="s">
        <v>9</v>
      </c>
      <c r="E40" s="37" t="s">
        <v>13</v>
      </c>
      <c r="F40" s="37" t="s">
        <v>98</v>
      </c>
      <c r="G40" s="37">
        <v>474</v>
      </c>
      <c r="H40" s="37" t="s">
        <v>12</v>
      </c>
      <c r="I40" s="38">
        <f t="shared" si="1"/>
        <v>33180</v>
      </c>
    </row>
    <row r="41" spans="1:9" ht="60">
      <c r="A41" s="52">
        <v>14</v>
      </c>
      <c r="B41" s="48">
        <v>73.5</v>
      </c>
      <c r="C41" s="53" t="s">
        <v>289</v>
      </c>
      <c r="D41" s="37" t="s">
        <v>9</v>
      </c>
      <c r="E41" s="37" t="s">
        <v>13</v>
      </c>
      <c r="F41" s="48" t="s">
        <v>14</v>
      </c>
      <c r="G41" s="51">
        <v>6450</v>
      </c>
      <c r="H41" s="48" t="s">
        <v>15</v>
      </c>
      <c r="I41" s="38">
        <f t="shared" si="1"/>
        <v>474075</v>
      </c>
    </row>
    <row r="42" spans="1:9" ht="45">
      <c r="A42" s="32">
        <v>15</v>
      </c>
      <c r="B42" s="48">
        <v>33</v>
      </c>
      <c r="C42" s="48" t="s">
        <v>267</v>
      </c>
      <c r="D42" s="37" t="s">
        <v>9</v>
      </c>
      <c r="E42" s="37" t="s">
        <v>13</v>
      </c>
      <c r="F42" s="48" t="s">
        <v>101</v>
      </c>
      <c r="G42" s="51">
        <v>24600</v>
      </c>
      <c r="H42" s="48" t="s">
        <v>12</v>
      </c>
      <c r="I42" s="38">
        <f t="shared" si="1"/>
        <v>811800</v>
      </c>
    </row>
    <row r="43" spans="1:9" ht="75">
      <c r="A43" s="52">
        <v>16</v>
      </c>
      <c r="B43" s="48">
        <v>33</v>
      </c>
      <c r="C43" s="48" t="s">
        <v>266</v>
      </c>
      <c r="D43" s="37" t="s">
        <v>9</v>
      </c>
      <c r="E43" s="37" t="s">
        <v>13</v>
      </c>
      <c r="F43" s="48" t="s">
        <v>103</v>
      </c>
      <c r="G43" s="51">
        <v>1117.5999999999999</v>
      </c>
      <c r="H43" s="48" t="s">
        <v>12</v>
      </c>
      <c r="I43" s="38">
        <f t="shared" si="1"/>
        <v>36880.799999999996</v>
      </c>
    </row>
    <row r="44" spans="1:9">
      <c r="A44" s="32">
        <v>17</v>
      </c>
      <c r="B44" s="48">
        <v>33</v>
      </c>
      <c r="C44" s="48" t="s">
        <v>265</v>
      </c>
      <c r="D44" s="37" t="s">
        <v>9</v>
      </c>
      <c r="E44" s="37" t="s">
        <v>10</v>
      </c>
      <c r="F44" s="48" t="s">
        <v>105</v>
      </c>
      <c r="G44" s="51">
        <v>1733.75</v>
      </c>
      <c r="H44" s="48" t="s">
        <v>18</v>
      </c>
      <c r="I44" s="38">
        <f t="shared" si="1"/>
        <v>57213.75</v>
      </c>
    </row>
    <row r="45" spans="1:9" ht="45">
      <c r="A45" s="52">
        <v>18</v>
      </c>
      <c r="B45" s="48">
        <v>33</v>
      </c>
      <c r="C45" s="48" t="s">
        <v>264</v>
      </c>
      <c r="D45" s="37" t="s">
        <v>9</v>
      </c>
      <c r="E45" s="37" t="s">
        <v>13</v>
      </c>
      <c r="F45" s="48" t="s">
        <v>107</v>
      </c>
      <c r="G45" s="51">
        <v>1777.94</v>
      </c>
      <c r="H45" s="48" t="s">
        <v>12</v>
      </c>
      <c r="I45" s="38">
        <f t="shared" si="1"/>
        <v>58672.020000000004</v>
      </c>
    </row>
    <row r="46" spans="1:9">
      <c r="A46" s="32">
        <v>19</v>
      </c>
      <c r="B46" s="48">
        <v>33</v>
      </c>
      <c r="C46" s="48" t="s">
        <v>263</v>
      </c>
      <c r="D46" s="37" t="s">
        <v>9</v>
      </c>
      <c r="E46" s="37" t="s">
        <v>13</v>
      </c>
      <c r="F46" s="48" t="s">
        <v>109</v>
      </c>
      <c r="G46" s="48">
        <v>726</v>
      </c>
      <c r="H46" s="48" t="s">
        <v>18</v>
      </c>
      <c r="I46" s="38">
        <f t="shared" si="1"/>
        <v>23958</v>
      </c>
    </row>
    <row r="47" spans="1:9" ht="75">
      <c r="A47" s="52">
        <v>20</v>
      </c>
      <c r="B47" s="48">
        <v>27</v>
      </c>
      <c r="C47" s="48" t="s">
        <v>262</v>
      </c>
      <c r="D47" s="37" t="s">
        <v>9</v>
      </c>
      <c r="E47" s="37" t="s">
        <v>13</v>
      </c>
      <c r="F47" s="48" t="s">
        <v>111</v>
      </c>
      <c r="G47" s="51">
        <v>1563.41</v>
      </c>
      <c r="H47" s="48" t="s">
        <v>12</v>
      </c>
      <c r="I47" s="38">
        <f t="shared" si="1"/>
        <v>42212.07</v>
      </c>
    </row>
    <row r="48" spans="1:9">
      <c r="A48" s="32">
        <v>21</v>
      </c>
      <c r="B48" s="48">
        <v>33</v>
      </c>
      <c r="C48" s="48" t="s">
        <v>261</v>
      </c>
      <c r="D48" s="37" t="s">
        <v>9</v>
      </c>
      <c r="E48" s="37" t="s">
        <v>13</v>
      </c>
      <c r="F48" s="48" t="s">
        <v>113</v>
      </c>
      <c r="G48" s="48">
        <v>122</v>
      </c>
      <c r="H48" s="48" t="s">
        <v>12</v>
      </c>
      <c r="I48" s="38">
        <f t="shared" si="1"/>
        <v>4026</v>
      </c>
    </row>
    <row r="49" spans="1:9" ht="75">
      <c r="A49" s="52">
        <v>22</v>
      </c>
      <c r="B49" s="48">
        <v>27</v>
      </c>
      <c r="C49" s="48" t="s">
        <v>260</v>
      </c>
      <c r="D49" s="37" t="s">
        <v>9</v>
      </c>
      <c r="E49" s="37" t="s">
        <v>13</v>
      </c>
      <c r="F49" s="48" t="s">
        <v>115</v>
      </c>
      <c r="G49" s="48">
        <v>900</v>
      </c>
      <c r="H49" s="48" t="s">
        <v>12</v>
      </c>
      <c r="I49" s="38">
        <f t="shared" si="1"/>
        <v>24300</v>
      </c>
    </row>
    <row r="50" spans="1:9">
      <c r="A50" s="32">
        <v>23</v>
      </c>
      <c r="B50" s="48">
        <v>6</v>
      </c>
      <c r="C50" s="48" t="s">
        <v>259</v>
      </c>
      <c r="D50" s="37" t="s">
        <v>9</v>
      </c>
      <c r="E50" s="37" t="s">
        <v>13</v>
      </c>
      <c r="F50" s="48" t="s">
        <v>117</v>
      </c>
      <c r="G50" s="51">
        <v>6760</v>
      </c>
      <c r="H50" s="48" t="s">
        <v>12</v>
      </c>
      <c r="I50" s="38">
        <f t="shared" si="1"/>
        <v>40560</v>
      </c>
    </row>
    <row r="51" spans="1:9">
      <c r="A51" s="52">
        <v>24</v>
      </c>
      <c r="B51" s="48">
        <v>6</v>
      </c>
      <c r="C51" s="48" t="s">
        <v>258</v>
      </c>
      <c r="D51" s="37" t="s">
        <v>9</v>
      </c>
      <c r="E51" s="37" t="s">
        <v>13</v>
      </c>
      <c r="F51" s="48" t="s">
        <v>119</v>
      </c>
      <c r="G51" s="51">
        <v>1138</v>
      </c>
      <c r="H51" s="48" t="s">
        <v>12</v>
      </c>
      <c r="I51" s="38">
        <f t="shared" si="1"/>
        <v>6828</v>
      </c>
    </row>
    <row r="52" spans="1:9" ht="45">
      <c r="A52" s="32">
        <v>25</v>
      </c>
      <c r="B52" s="48">
        <v>6</v>
      </c>
      <c r="C52" s="48" t="s">
        <v>257</v>
      </c>
      <c r="D52" s="37" t="s">
        <v>9</v>
      </c>
      <c r="E52" s="37" t="s">
        <v>13</v>
      </c>
      <c r="F52" s="48" t="s">
        <v>121</v>
      </c>
      <c r="G52" s="48">
        <v>131</v>
      </c>
      <c r="H52" s="48" t="s">
        <v>12</v>
      </c>
      <c r="I52" s="38">
        <f t="shared" si="1"/>
        <v>786</v>
      </c>
    </row>
    <row r="53" spans="1:9" ht="30">
      <c r="A53" s="52">
        <v>26</v>
      </c>
      <c r="B53" s="48">
        <v>3</v>
      </c>
      <c r="C53" s="48" t="s">
        <v>256</v>
      </c>
      <c r="D53" s="37" t="s">
        <v>9</v>
      </c>
      <c r="E53" s="37" t="s">
        <v>13</v>
      </c>
      <c r="F53" s="48" t="s">
        <v>123</v>
      </c>
      <c r="G53" s="51">
        <v>2134</v>
      </c>
      <c r="H53" s="48" t="s">
        <v>12</v>
      </c>
      <c r="I53" s="38">
        <f t="shared" si="1"/>
        <v>6402</v>
      </c>
    </row>
    <row r="54" spans="1:9">
      <c r="A54" s="32">
        <v>27</v>
      </c>
      <c r="B54" s="51">
        <v>1120</v>
      </c>
      <c r="C54" s="48" t="s">
        <v>126</v>
      </c>
      <c r="D54" s="37" t="s">
        <v>9</v>
      </c>
      <c r="E54" s="37" t="s">
        <v>13</v>
      </c>
      <c r="F54" s="48" t="s">
        <v>125</v>
      </c>
      <c r="G54" s="48">
        <v>20</v>
      </c>
      <c r="H54" s="48" t="s">
        <v>16</v>
      </c>
      <c r="I54" s="38">
        <f t="shared" si="1"/>
        <v>22400</v>
      </c>
    </row>
    <row r="55" spans="1:9">
      <c r="A55" s="52">
        <v>28</v>
      </c>
      <c r="B55" s="48">
        <v>600</v>
      </c>
      <c r="C55" s="48" t="s">
        <v>128</v>
      </c>
      <c r="D55" s="37" t="s">
        <v>9</v>
      </c>
      <c r="E55" s="37" t="s">
        <v>10</v>
      </c>
      <c r="F55" s="48" t="s">
        <v>127</v>
      </c>
      <c r="G55" s="48">
        <v>12.52</v>
      </c>
      <c r="H55" s="48" t="s">
        <v>12</v>
      </c>
      <c r="I55" s="38">
        <f t="shared" si="1"/>
        <v>7512</v>
      </c>
    </row>
    <row r="56" spans="1:9">
      <c r="A56" s="32">
        <v>29</v>
      </c>
      <c r="B56" s="48">
        <v>39</v>
      </c>
      <c r="C56" s="48" t="s">
        <v>255</v>
      </c>
      <c r="D56" s="37" t="s">
        <v>9</v>
      </c>
      <c r="E56" s="37" t="s">
        <v>13</v>
      </c>
      <c r="F56" s="48" t="s">
        <v>129</v>
      </c>
      <c r="G56" s="51">
        <v>1968.75</v>
      </c>
      <c r="H56" s="48" t="s">
        <v>12</v>
      </c>
      <c r="I56" s="38">
        <f t="shared" si="1"/>
        <v>76781.25</v>
      </c>
    </row>
    <row r="57" spans="1:9">
      <c r="A57" s="52">
        <v>30</v>
      </c>
      <c r="B57" s="48">
        <v>6</v>
      </c>
      <c r="C57" s="48" t="s">
        <v>132</v>
      </c>
      <c r="D57" s="37" t="s">
        <v>9</v>
      </c>
      <c r="E57" s="37" t="s">
        <v>13</v>
      </c>
      <c r="F57" s="48" t="s">
        <v>131</v>
      </c>
      <c r="G57" s="48">
        <v>490</v>
      </c>
      <c r="H57" s="48" t="s">
        <v>12</v>
      </c>
      <c r="I57" s="38">
        <f t="shared" si="1"/>
        <v>2940</v>
      </c>
    </row>
    <row r="58" spans="1:9">
      <c r="A58" s="32">
        <v>31</v>
      </c>
      <c r="B58" s="48">
        <v>30</v>
      </c>
      <c r="C58" s="48" t="s">
        <v>254</v>
      </c>
      <c r="D58" s="37" t="s">
        <v>9</v>
      </c>
      <c r="E58" s="37" t="s">
        <v>13</v>
      </c>
      <c r="F58" s="48" t="s">
        <v>133</v>
      </c>
      <c r="G58" s="51">
        <v>1130</v>
      </c>
      <c r="H58" s="48" t="s">
        <v>12</v>
      </c>
      <c r="I58" s="38">
        <f t="shared" si="1"/>
        <v>33900</v>
      </c>
    </row>
    <row r="59" spans="1:9">
      <c r="A59" s="52">
        <v>32</v>
      </c>
      <c r="B59" s="48">
        <v>1.64</v>
      </c>
      <c r="C59" s="48" t="s">
        <v>136</v>
      </c>
      <c r="D59" s="37" t="s">
        <v>9</v>
      </c>
      <c r="E59" s="37" t="s">
        <v>13</v>
      </c>
      <c r="F59" s="48" t="s">
        <v>135</v>
      </c>
      <c r="G59" s="51">
        <v>4419</v>
      </c>
      <c r="H59" s="48" t="s">
        <v>11</v>
      </c>
      <c r="I59" s="38">
        <f t="shared" si="1"/>
        <v>7247.16</v>
      </c>
    </row>
    <row r="60" spans="1:9">
      <c r="A60" s="32">
        <v>33</v>
      </c>
      <c r="B60" s="48">
        <v>33</v>
      </c>
      <c r="C60" s="48" t="s">
        <v>253</v>
      </c>
      <c r="D60" s="37" t="s">
        <v>9</v>
      </c>
      <c r="E60" s="37" t="s">
        <v>13</v>
      </c>
      <c r="F60" s="48" t="s">
        <v>137</v>
      </c>
      <c r="G60" s="48">
        <v>872.28</v>
      </c>
      <c r="H60" s="48" t="s">
        <v>12</v>
      </c>
      <c r="I60" s="38">
        <f t="shared" si="1"/>
        <v>28785.239999999998</v>
      </c>
    </row>
    <row r="61" spans="1:9">
      <c r="A61" s="52">
        <v>34</v>
      </c>
      <c r="B61" s="48">
        <v>2</v>
      </c>
      <c r="C61" s="48" t="s">
        <v>252</v>
      </c>
      <c r="D61" s="37" t="s">
        <v>9</v>
      </c>
      <c r="E61" s="37" t="s">
        <v>13</v>
      </c>
      <c r="F61" s="48" t="s">
        <v>139</v>
      </c>
      <c r="G61" s="48">
        <v>981.25</v>
      </c>
      <c r="H61" s="48" t="s">
        <v>12</v>
      </c>
      <c r="I61" s="38">
        <f t="shared" si="1"/>
        <v>1962.5</v>
      </c>
    </row>
    <row r="62" spans="1:9">
      <c r="A62" s="32">
        <v>35</v>
      </c>
      <c r="B62" s="48">
        <v>33</v>
      </c>
      <c r="C62" s="48" t="s">
        <v>251</v>
      </c>
      <c r="D62" s="37" t="s">
        <v>9</v>
      </c>
      <c r="E62" s="37" t="s">
        <v>13</v>
      </c>
      <c r="F62" s="48" t="s">
        <v>141</v>
      </c>
      <c r="G62" s="48">
        <v>346.5</v>
      </c>
      <c r="H62" s="48" t="s">
        <v>18</v>
      </c>
      <c r="I62" s="38">
        <f t="shared" si="1"/>
        <v>11434.5</v>
      </c>
    </row>
    <row r="63" spans="1:9">
      <c r="A63" s="52">
        <v>36</v>
      </c>
      <c r="B63" s="48">
        <v>0.5</v>
      </c>
      <c r="C63" s="48" t="s">
        <v>250</v>
      </c>
      <c r="D63" s="37" t="s">
        <v>9</v>
      </c>
      <c r="E63" s="37" t="s">
        <v>13</v>
      </c>
      <c r="F63" s="48" t="s">
        <v>143</v>
      </c>
      <c r="G63" s="51">
        <v>18600</v>
      </c>
      <c r="H63" s="48" t="s">
        <v>11</v>
      </c>
      <c r="I63" s="38">
        <f t="shared" si="1"/>
        <v>9300</v>
      </c>
    </row>
    <row r="64" spans="1:9">
      <c r="A64" s="32">
        <v>37</v>
      </c>
      <c r="B64" s="48">
        <v>0.34</v>
      </c>
      <c r="C64" s="48" t="s">
        <v>249</v>
      </c>
      <c r="D64" s="37" t="s">
        <v>9</v>
      </c>
      <c r="E64" s="37" t="s">
        <v>13</v>
      </c>
      <c r="F64" s="48" t="s">
        <v>145</v>
      </c>
      <c r="G64" s="51">
        <v>9050</v>
      </c>
      <c r="H64" s="48" t="s">
        <v>11</v>
      </c>
      <c r="I64" s="38">
        <f t="shared" si="1"/>
        <v>3077</v>
      </c>
    </row>
    <row r="65" spans="1:9" ht="90">
      <c r="A65" s="52">
        <v>38</v>
      </c>
      <c r="B65" s="48">
        <v>8</v>
      </c>
      <c r="C65" s="48" t="s">
        <v>248</v>
      </c>
      <c r="D65" s="37" t="s">
        <v>9</v>
      </c>
      <c r="E65" s="37" t="s">
        <v>13</v>
      </c>
      <c r="F65" s="48" t="s">
        <v>147</v>
      </c>
      <c r="G65" s="48">
        <v>491.7</v>
      </c>
      <c r="H65" s="48" t="s">
        <v>12</v>
      </c>
      <c r="I65" s="38">
        <f t="shared" si="1"/>
        <v>3933.6</v>
      </c>
    </row>
    <row r="66" spans="1:9" ht="75">
      <c r="A66" s="32">
        <v>39</v>
      </c>
      <c r="B66" s="48">
        <v>44</v>
      </c>
      <c r="C66" s="48" t="s">
        <v>247</v>
      </c>
      <c r="D66" s="37" t="s">
        <v>9</v>
      </c>
      <c r="E66" s="37" t="s">
        <v>13</v>
      </c>
      <c r="F66" s="48" t="s">
        <v>149</v>
      </c>
      <c r="G66" s="48">
        <v>929.5</v>
      </c>
      <c r="H66" s="48" t="s">
        <v>12</v>
      </c>
      <c r="I66" s="38">
        <f t="shared" si="1"/>
        <v>40898</v>
      </c>
    </row>
    <row r="67" spans="1:9" ht="135">
      <c r="A67" s="52">
        <v>40</v>
      </c>
      <c r="B67" s="48">
        <v>1</v>
      </c>
      <c r="C67" s="48" t="s">
        <v>232</v>
      </c>
      <c r="D67" s="37" t="s">
        <v>9</v>
      </c>
      <c r="E67" s="37" t="s">
        <v>13</v>
      </c>
      <c r="F67" s="48" t="s">
        <v>68</v>
      </c>
      <c r="G67" s="51">
        <v>3235</v>
      </c>
      <c r="H67" s="48" t="s">
        <v>12</v>
      </c>
      <c r="I67" s="38">
        <f t="shared" si="1"/>
        <v>3235</v>
      </c>
    </row>
    <row r="68" spans="1:9">
      <c r="A68" s="32">
        <v>41</v>
      </c>
      <c r="B68" s="48">
        <v>1</v>
      </c>
      <c r="C68" s="48" t="s">
        <v>152</v>
      </c>
      <c r="D68" s="37" t="s">
        <v>9</v>
      </c>
      <c r="E68" s="37" t="s">
        <v>13</v>
      </c>
      <c r="F68" s="48" t="s">
        <v>151</v>
      </c>
      <c r="G68" s="48">
        <v>202</v>
      </c>
      <c r="H68" s="48" t="s">
        <v>12</v>
      </c>
      <c r="I68" s="38">
        <f t="shared" si="1"/>
        <v>202</v>
      </c>
    </row>
    <row r="69" spans="1:9">
      <c r="A69" s="52">
        <v>42</v>
      </c>
      <c r="B69" s="48">
        <v>1</v>
      </c>
      <c r="C69" s="48" t="s">
        <v>154</v>
      </c>
      <c r="D69" s="37" t="s">
        <v>9</v>
      </c>
      <c r="E69" s="37" t="s">
        <v>13</v>
      </c>
      <c r="F69" s="48" t="s">
        <v>153</v>
      </c>
      <c r="G69" s="48">
        <v>100</v>
      </c>
      <c r="H69" s="48" t="s">
        <v>12</v>
      </c>
      <c r="I69" s="38">
        <f t="shared" si="1"/>
        <v>100</v>
      </c>
    </row>
    <row r="70" spans="1:9" ht="135">
      <c r="A70" s="32">
        <v>43</v>
      </c>
      <c r="B70" s="48">
        <v>1</v>
      </c>
      <c r="C70" s="48" t="s">
        <v>232</v>
      </c>
      <c r="D70" s="37" t="s">
        <v>9</v>
      </c>
      <c r="E70" s="37" t="s">
        <v>13</v>
      </c>
      <c r="F70" s="48" t="s">
        <v>68</v>
      </c>
      <c r="G70" s="51">
        <v>3235</v>
      </c>
      <c r="H70" s="48" t="s">
        <v>12</v>
      </c>
      <c r="I70" s="38">
        <f t="shared" si="1"/>
        <v>3235</v>
      </c>
    </row>
    <row r="71" spans="1:9" ht="30">
      <c r="A71" s="52">
        <v>44</v>
      </c>
      <c r="B71" s="48">
        <v>45</v>
      </c>
      <c r="C71" s="48" t="s">
        <v>245</v>
      </c>
      <c r="D71" s="37" t="s">
        <v>9</v>
      </c>
      <c r="E71" s="37" t="s">
        <v>13</v>
      </c>
      <c r="F71" s="48" t="s">
        <v>155</v>
      </c>
      <c r="G71" s="51">
        <v>1661</v>
      </c>
      <c r="H71" s="48" t="s">
        <v>12</v>
      </c>
      <c r="I71" s="38">
        <f t="shared" si="1"/>
        <v>74745</v>
      </c>
    </row>
    <row r="72" spans="1:9" s="54" customFormat="1" ht="30">
      <c r="A72" s="32">
        <v>45</v>
      </c>
      <c r="B72" s="37">
        <v>65</v>
      </c>
      <c r="C72" s="37" t="s">
        <v>246</v>
      </c>
      <c r="D72" s="37" t="s">
        <v>9</v>
      </c>
      <c r="E72" s="37" t="s">
        <v>13</v>
      </c>
      <c r="F72" s="37" t="s">
        <v>157</v>
      </c>
      <c r="G72" s="55">
        <v>2124</v>
      </c>
      <c r="H72" s="37" t="s">
        <v>12</v>
      </c>
      <c r="I72" s="38">
        <f t="shared" si="1"/>
        <v>138060</v>
      </c>
    </row>
    <row r="73" spans="1:9">
      <c r="A73" s="52">
        <v>46</v>
      </c>
      <c r="B73" s="48">
        <v>110</v>
      </c>
      <c r="C73" s="48" t="s">
        <v>244</v>
      </c>
      <c r="D73" s="37" t="s">
        <v>9</v>
      </c>
      <c r="E73" s="37" t="s">
        <v>10</v>
      </c>
      <c r="F73" s="48" t="s">
        <v>159</v>
      </c>
      <c r="G73" s="48">
        <v>65</v>
      </c>
      <c r="H73" s="48" t="s">
        <v>12</v>
      </c>
      <c r="I73" s="38">
        <f t="shared" si="1"/>
        <v>7150</v>
      </c>
    </row>
    <row r="74" spans="1:9">
      <c r="A74" s="32">
        <v>47</v>
      </c>
      <c r="B74" s="48">
        <v>2.2000000000000002</v>
      </c>
      <c r="C74" s="48" t="s">
        <v>242</v>
      </c>
      <c r="D74" s="37" t="s">
        <v>9</v>
      </c>
      <c r="E74" s="37" t="s">
        <v>13</v>
      </c>
      <c r="F74" s="48" t="s">
        <v>161</v>
      </c>
      <c r="G74" s="51">
        <v>41055</v>
      </c>
      <c r="H74" s="48" t="s">
        <v>11</v>
      </c>
      <c r="I74" s="38">
        <f t="shared" si="1"/>
        <v>90321.000000000015</v>
      </c>
    </row>
    <row r="75" spans="1:9">
      <c r="A75" s="52">
        <v>48</v>
      </c>
      <c r="B75" s="48">
        <v>1</v>
      </c>
      <c r="C75" s="48" t="s">
        <v>243</v>
      </c>
      <c r="D75" s="37" t="s">
        <v>9</v>
      </c>
      <c r="E75" s="37" t="s">
        <v>13</v>
      </c>
      <c r="F75" s="48" t="s">
        <v>163</v>
      </c>
      <c r="G75" s="51">
        <v>8450</v>
      </c>
      <c r="H75" s="48" t="s">
        <v>11</v>
      </c>
      <c r="I75" s="38">
        <f t="shared" si="1"/>
        <v>8450</v>
      </c>
    </row>
    <row r="76" spans="1:9" ht="60">
      <c r="A76" s="32">
        <v>49</v>
      </c>
      <c r="B76" s="48">
        <v>270</v>
      </c>
      <c r="C76" s="48" t="s">
        <v>241</v>
      </c>
      <c r="D76" s="37" t="s">
        <v>9</v>
      </c>
      <c r="E76" s="37" t="s">
        <v>10</v>
      </c>
      <c r="F76" s="48" t="s">
        <v>165</v>
      </c>
      <c r="G76" s="48">
        <v>950</v>
      </c>
      <c r="H76" s="48" t="s">
        <v>18</v>
      </c>
      <c r="I76" s="38">
        <f t="shared" si="1"/>
        <v>256500</v>
      </c>
    </row>
    <row r="77" spans="1:9" ht="30">
      <c r="A77" s="52">
        <v>50</v>
      </c>
      <c r="B77" s="48">
        <v>270</v>
      </c>
      <c r="C77" s="48" t="s">
        <v>240</v>
      </c>
      <c r="D77" s="37" t="s">
        <v>9</v>
      </c>
      <c r="E77" s="37" t="s">
        <v>13</v>
      </c>
      <c r="F77" s="48" t="s">
        <v>167</v>
      </c>
      <c r="G77" s="48">
        <v>800</v>
      </c>
      <c r="H77" s="48" t="s">
        <v>12</v>
      </c>
      <c r="I77" s="38">
        <f t="shared" si="1"/>
        <v>216000</v>
      </c>
    </row>
    <row r="78" spans="1:9">
      <c r="A78" s="32">
        <v>51</v>
      </c>
      <c r="B78" s="48">
        <v>35</v>
      </c>
      <c r="C78" s="48" t="s">
        <v>239</v>
      </c>
      <c r="D78" s="37" t="s">
        <v>9</v>
      </c>
      <c r="E78" s="37" t="s">
        <v>13</v>
      </c>
      <c r="F78" s="48" t="s">
        <v>169</v>
      </c>
      <c r="G78" s="51">
        <v>3215</v>
      </c>
      <c r="H78" s="48" t="s">
        <v>12</v>
      </c>
      <c r="I78" s="38">
        <f t="shared" si="1"/>
        <v>112525</v>
      </c>
    </row>
    <row r="79" spans="1:9">
      <c r="A79" s="52">
        <v>52</v>
      </c>
      <c r="B79" s="48">
        <v>33</v>
      </c>
      <c r="C79" s="48" t="s">
        <v>218</v>
      </c>
      <c r="D79" s="37" t="s">
        <v>9</v>
      </c>
      <c r="E79" s="37" t="s">
        <v>13</v>
      </c>
      <c r="F79" s="48" t="s">
        <v>171</v>
      </c>
      <c r="G79" s="48">
        <v>500</v>
      </c>
      <c r="H79" s="48" t="s">
        <v>12</v>
      </c>
      <c r="I79" s="38">
        <f t="shared" si="1"/>
        <v>16500</v>
      </c>
    </row>
    <row r="80" spans="1:9">
      <c r="A80" s="32">
        <v>53</v>
      </c>
      <c r="B80" s="51">
        <v>1170</v>
      </c>
      <c r="C80" s="53" t="s">
        <v>290</v>
      </c>
      <c r="D80" s="37" t="s">
        <v>9</v>
      </c>
      <c r="E80" s="37" t="s">
        <v>13</v>
      </c>
      <c r="F80" s="48" t="s">
        <v>174</v>
      </c>
      <c r="G80" s="48">
        <v>110</v>
      </c>
      <c r="H80" s="48" t="s">
        <v>16</v>
      </c>
      <c r="I80" s="38">
        <f t="shared" si="1"/>
        <v>128700</v>
      </c>
    </row>
    <row r="81" spans="1:9" ht="105">
      <c r="A81" s="52">
        <v>54</v>
      </c>
      <c r="B81" s="48">
        <v>117</v>
      </c>
      <c r="C81" s="48" t="s">
        <v>238</v>
      </c>
      <c r="D81" s="37" t="s">
        <v>9</v>
      </c>
      <c r="E81" s="37" t="s">
        <v>13</v>
      </c>
      <c r="F81" s="48" t="s">
        <v>19</v>
      </c>
      <c r="G81" s="51">
        <v>1210</v>
      </c>
      <c r="H81" s="48" t="s">
        <v>12</v>
      </c>
      <c r="I81" s="38">
        <f t="shared" si="1"/>
        <v>141570</v>
      </c>
    </row>
    <row r="82" spans="1:9" ht="135">
      <c r="A82" s="32">
        <v>55</v>
      </c>
      <c r="B82" s="48">
        <v>117</v>
      </c>
      <c r="C82" s="48" t="s">
        <v>237</v>
      </c>
      <c r="D82" s="37" t="s">
        <v>9</v>
      </c>
      <c r="E82" s="37" t="s">
        <v>13</v>
      </c>
      <c r="F82" s="48" t="s">
        <v>178</v>
      </c>
      <c r="G82" s="48">
        <v>386</v>
      </c>
      <c r="H82" s="48" t="s">
        <v>12</v>
      </c>
      <c r="I82" s="38">
        <f t="shared" si="1"/>
        <v>45162</v>
      </c>
    </row>
    <row r="83" spans="1:9" ht="135">
      <c r="A83" s="52">
        <v>56</v>
      </c>
      <c r="B83" s="48">
        <v>117</v>
      </c>
      <c r="C83" s="48" t="s">
        <v>293</v>
      </c>
      <c r="D83" s="37" t="s">
        <v>9</v>
      </c>
      <c r="E83" s="37" t="s">
        <v>13</v>
      </c>
      <c r="F83" s="48" t="s">
        <v>180</v>
      </c>
      <c r="G83" s="51">
        <v>9804</v>
      </c>
      <c r="H83" s="48" t="s">
        <v>12</v>
      </c>
      <c r="I83" s="38">
        <f t="shared" si="1"/>
        <v>1147068</v>
      </c>
    </row>
    <row r="84" spans="1:9">
      <c r="A84" s="32">
        <v>57</v>
      </c>
      <c r="B84" s="48">
        <v>140</v>
      </c>
      <c r="C84" s="48" t="s">
        <v>183</v>
      </c>
      <c r="D84" s="37" t="s">
        <v>9</v>
      </c>
      <c r="E84" s="37" t="s">
        <v>13</v>
      </c>
      <c r="F84" s="48" t="s">
        <v>182</v>
      </c>
      <c r="G84" s="48">
        <v>76</v>
      </c>
      <c r="H84" s="48" t="s">
        <v>12</v>
      </c>
      <c r="I84" s="38">
        <f t="shared" si="1"/>
        <v>10640</v>
      </c>
    </row>
    <row r="85" spans="1:9">
      <c r="A85" s="52">
        <v>58</v>
      </c>
      <c r="B85" s="48">
        <v>140</v>
      </c>
      <c r="C85" s="48" t="s">
        <v>219</v>
      </c>
      <c r="D85" s="37" t="s">
        <v>9</v>
      </c>
      <c r="E85" s="37" t="s">
        <v>13</v>
      </c>
      <c r="F85" s="48" t="s">
        <v>184</v>
      </c>
      <c r="G85" s="48">
        <v>50</v>
      </c>
      <c r="H85" s="48" t="s">
        <v>12</v>
      </c>
      <c r="I85" s="38">
        <f t="shared" si="1"/>
        <v>7000</v>
      </c>
    </row>
    <row r="86" spans="1:9" ht="90">
      <c r="A86" s="32">
        <v>59</v>
      </c>
      <c r="B86" s="48">
        <v>11.025</v>
      </c>
      <c r="C86" s="48" t="s">
        <v>236</v>
      </c>
      <c r="D86" s="37" t="s">
        <v>9</v>
      </c>
      <c r="E86" s="37" t="s">
        <v>13</v>
      </c>
      <c r="F86" s="48" t="s">
        <v>187</v>
      </c>
      <c r="G86" s="48">
        <v>472</v>
      </c>
      <c r="H86" s="48" t="s">
        <v>21</v>
      </c>
      <c r="I86" s="38">
        <f t="shared" si="1"/>
        <v>5203.8</v>
      </c>
    </row>
    <row r="87" spans="1:9" ht="30">
      <c r="A87" s="52">
        <v>60</v>
      </c>
      <c r="B87" s="48">
        <v>108</v>
      </c>
      <c r="C87" s="48" t="s">
        <v>294</v>
      </c>
      <c r="D87" s="37" t="s">
        <v>9</v>
      </c>
      <c r="E87" s="37" t="s">
        <v>13</v>
      </c>
      <c r="F87" s="48" t="s">
        <v>189</v>
      </c>
      <c r="G87" s="48">
        <v>412.5</v>
      </c>
      <c r="H87" s="48" t="s">
        <v>12</v>
      </c>
      <c r="I87" s="38">
        <f t="shared" si="1"/>
        <v>44550</v>
      </c>
    </row>
    <row r="88" spans="1:9">
      <c r="A88" s="32">
        <v>61</v>
      </c>
      <c r="B88" s="48">
        <v>99</v>
      </c>
      <c r="C88" s="48" t="s">
        <v>235</v>
      </c>
      <c r="D88" s="37" t="s">
        <v>9</v>
      </c>
      <c r="E88" s="37" t="s">
        <v>13</v>
      </c>
      <c r="F88" s="48" t="s">
        <v>191</v>
      </c>
      <c r="G88" s="48">
        <v>64</v>
      </c>
      <c r="H88" s="48" t="s">
        <v>193</v>
      </c>
      <c r="I88" s="38">
        <f t="shared" ref="I88:I103" si="2">B88*G88</f>
        <v>6336</v>
      </c>
    </row>
    <row r="89" spans="1:9" ht="30">
      <c r="A89" s="52">
        <v>62</v>
      </c>
      <c r="B89" s="48">
        <v>4</v>
      </c>
      <c r="C89" s="48" t="s">
        <v>296</v>
      </c>
      <c r="D89" s="37" t="s">
        <v>9</v>
      </c>
      <c r="E89" s="37" t="s">
        <v>13</v>
      </c>
      <c r="F89" s="48" t="s">
        <v>194</v>
      </c>
      <c r="G89" s="48">
        <v>293</v>
      </c>
      <c r="H89" s="48" t="s">
        <v>27</v>
      </c>
      <c r="I89" s="38">
        <f t="shared" si="2"/>
        <v>1172</v>
      </c>
    </row>
    <row r="90" spans="1:9" ht="30">
      <c r="A90" s="32">
        <v>63</v>
      </c>
      <c r="B90" s="48">
        <v>4</v>
      </c>
      <c r="C90" s="48" t="s">
        <v>295</v>
      </c>
      <c r="D90" s="37" t="s">
        <v>9</v>
      </c>
      <c r="E90" s="37" t="s">
        <v>13</v>
      </c>
      <c r="F90" s="48" t="s">
        <v>196</v>
      </c>
      <c r="G90" s="48">
        <v>145</v>
      </c>
      <c r="H90" s="48" t="s">
        <v>27</v>
      </c>
      <c r="I90" s="38">
        <f t="shared" si="2"/>
        <v>580</v>
      </c>
    </row>
    <row r="91" spans="1:9" ht="135">
      <c r="A91" s="52">
        <v>64</v>
      </c>
      <c r="B91" s="48">
        <v>2</v>
      </c>
      <c r="C91" s="48" t="s">
        <v>232</v>
      </c>
      <c r="D91" s="37" t="s">
        <v>9</v>
      </c>
      <c r="E91" s="37" t="s">
        <v>13</v>
      </c>
      <c r="F91" s="48" t="s">
        <v>68</v>
      </c>
      <c r="G91" s="51">
        <v>3235</v>
      </c>
      <c r="H91" s="48" t="s">
        <v>12</v>
      </c>
      <c r="I91" s="38">
        <f t="shared" si="2"/>
        <v>6470</v>
      </c>
    </row>
    <row r="92" spans="1:9">
      <c r="A92" s="32">
        <v>65</v>
      </c>
      <c r="B92" s="48">
        <v>2</v>
      </c>
      <c r="C92" s="48" t="s">
        <v>234</v>
      </c>
      <c r="D92" s="37" t="s">
        <v>9</v>
      </c>
      <c r="E92" s="37" t="s">
        <v>13</v>
      </c>
      <c r="F92" s="48" t="s">
        <v>26</v>
      </c>
      <c r="G92" s="51">
        <v>1024</v>
      </c>
      <c r="H92" s="48" t="s">
        <v>27</v>
      </c>
      <c r="I92" s="38">
        <f t="shared" si="2"/>
        <v>2048</v>
      </c>
    </row>
    <row r="93" spans="1:9">
      <c r="A93" s="52">
        <v>66</v>
      </c>
      <c r="B93" s="48">
        <v>2</v>
      </c>
      <c r="C93" s="48" t="s">
        <v>233</v>
      </c>
      <c r="D93" s="37" t="s">
        <v>9</v>
      </c>
      <c r="E93" s="37" t="s">
        <v>13</v>
      </c>
      <c r="F93" s="48" t="s">
        <v>28</v>
      </c>
      <c r="G93" s="51">
        <v>1024</v>
      </c>
      <c r="H93" s="48" t="s">
        <v>27</v>
      </c>
      <c r="I93" s="38">
        <f t="shared" si="2"/>
        <v>2048</v>
      </c>
    </row>
    <row r="94" spans="1:9" ht="135">
      <c r="A94" s="32">
        <v>67</v>
      </c>
      <c r="B94" s="48">
        <v>1</v>
      </c>
      <c r="C94" s="48" t="s">
        <v>232</v>
      </c>
      <c r="D94" s="37" t="s">
        <v>9</v>
      </c>
      <c r="E94" s="37" t="s">
        <v>13</v>
      </c>
      <c r="F94" s="48" t="s">
        <v>68</v>
      </c>
      <c r="G94" s="51">
        <v>3235</v>
      </c>
      <c r="H94" s="48" t="s">
        <v>12</v>
      </c>
      <c r="I94" s="38">
        <f t="shared" si="2"/>
        <v>3235</v>
      </c>
    </row>
    <row r="95" spans="1:9" ht="90">
      <c r="A95" s="52">
        <v>68</v>
      </c>
      <c r="B95" s="48">
        <v>35</v>
      </c>
      <c r="C95" s="48" t="s">
        <v>231</v>
      </c>
      <c r="D95" s="37" t="s">
        <v>9</v>
      </c>
      <c r="E95" s="37" t="s">
        <v>13</v>
      </c>
      <c r="F95" s="48" t="s">
        <v>199</v>
      </c>
      <c r="G95" s="48">
        <v>404</v>
      </c>
      <c r="H95" s="48" t="s">
        <v>21</v>
      </c>
      <c r="I95" s="38">
        <f t="shared" si="2"/>
        <v>14140</v>
      </c>
    </row>
    <row r="96" spans="1:9">
      <c r="A96" s="32">
        <v>69</v>
      </c>
      <c r="B96" s="48">
        <v>0.67200000000000004</v>
      </c>
      <c r="C96" s="48" t="s">
        <v>202</v>
      </c>
      <c r="D96" s="37" t="s">
        <v>9</v>
      </c>
      <c r="E96" s="37" t="s">
        <v>13</v>
      </c>
      <c r="F96" s="48" t="s">
        <v>201</v>
      </c>
      <c r="G96" s="48">
        <v>491</v>
      </c>
      <c r="H96" s="48" t="s">
        <v>21</v>
      </c>
      <c r="I96" s="38">
        <f t="shared" si="2"/>
        <v>329.952</v>
      </c>
    </row>
    <row r="97" spans="1:9">
      <c r="A97" s="52">
        <v>70</v>
      </c>
      <c r="B97" s="48">
        <v>0.67200000000000004</v>
      </c>
      <c r="C97" s="48" t="s">
        <v>220</v>
      </c>
      <c r="D97" s="37" t="s">
        <v>9</v>
      </c>
      <c r="E97" s="37" t="s">
        <v>13</v>
      </c>
      <c r="F97" s="48" t="s">
        <v>203</v>
      </c>
      <c r="G97" s="48">
        <v>491</v>
      </c>
      <c r="H97" s="48" t="s">
        <v>21</v>
      </c>
      <c r="I97" s="38">
        <f t="shared" si="2"/>
        <v>329.952</v>
      </c>
    </row>
    <row r="98" spans="1:9">
      <c r="A98" s="32">
        <v>71</v>
      </c>
      <c r="B98" s="48">
        <v>9.5250000000000004</v>
      </c>
      <c r="C98" s="48" t="s">
        <v>207</v>
      </c>
      <c r="D98" s="37" t="s">
        <v>9</v>
      </c>
      <c r="E98" s="37" t="s">
        <v>13</v>
      </c>
      <c r="F98" s="48" t="s">
        <v>206</v>
      </c>
      <c r="G98" s="48">
        <v>578</v>
      </c>
      <c r="H98" s="48" t="s">
        <v>21</v>
      </c>
      <c r="I98" s="38">
        <f t="shared" si="2"/>
        <v>5505.45</v>
      </c>
    </row>
    <row r="99" spans="1:9">
      <c r="A99" s="52">
        <v>72</v>
      </c>
      <c r="B99" s="48">
        <v>9.5250000000000004</v>
      </c>
      <c r="C99" s="48" t="s">
        <v>209</v>
      </c>
      <c r="D99" s="37" t="s">
        <v>9</v>
      </c>
      <c r="E99" s="37" t="s">
        <v>13</v>
      </c>
      <c r="F99" s="48" t="s">
        <v>208</v>
      </c>
      <c r="G99" s="48">
        <v>578</v>
      </c>
      <c r="H99" s="48" t="s">
        <v>21</v>
      </c>
      <c r="I99" s="38">
        <f t="shared" si="2"/>
        <v>5505.45</v>
      </c>
    </row>
    <row r="100" spans="1:9" ht="165">
      <c r="A100" s="32">
        <v>73</v>
      </c>
      <c r="B100" s="48">
        <v>36.5</v>
      </c>
      <c r="C100" s="48" t="s">
        <v>229</v>
      </c>
      <c r="D100" s="37" t="s">
        <v>9</v>
      </c>
      <c r="E100" s="37" t="s">
        <v>10</v>
      </c>
      <c r="F100" s="48" t="s">
        <v>210</v>
      </c>
      <c r="G100" s="51">
        <v>2181</v>
      </c>
      <c r="H100" s="48" t="s">
        <v>21</v>
      </c>
      <c r="I100" s="38">
        <f t="shared" si="2"/>
        <v>79606.5</v>
      </c>
    </row>
    <row r="101" spans="1:9" ht="165">
      <c r="A101" s="52">
        <v>74</v>
      </c>
      <c r="B101" s="48">
        <v>36.5</v>
      </c>
      <c r="C101" s="48" t="s">
        <v>230</v>
      </c>
      <c r="D101" s="37" t="s">
        <v>9</v>
      </c>
      <c r="E101" s="37" t="s">
        <v>13</v>
      </c>
      <c r="F101" s="48" t="s">
        <v>212</v>
      </c>
      <c r="G101" s="51">
        <v>1293</v>
      </c>
      <c r="H101" s="48" t="s">
        <v>21</v>
      </c>
      <c r="I101" s="38">
        <f t="shared" si="2"/>
        <v>47194.5</v>
      </c>
    </row>
    <row r="102" spans="1:9" ht="180">
      <c r="A102" s="32">
        <v>75</v>
      </c>
      <c r="B102" s="48">
        <v>36.5</v>
      </c>
      <c r="C102" s="48" t="s">
        <v>228</v>
      </c>
      <c r="D102" s="37" t="s">
        <v>9</v>
      </c>
      <c r="E102" s="37" t="s">
        <v>13</v>
      </c>
      <c r="F102" s="48" t="s">
        <v>214</v>
      </c>
      <c r="G102" s="48">
        <v>851</v>
      </c>
      <c r="H102" s="48" t="s">
        <v>21</v>
      </c>
      <c r="I102" s="38">
        <f t="shared" si="2"/>
        <v>31061.5</v>
      </c>
    </row>
    <row r="103" spans="1:9" ht="180">
      <c r="A103" s="52">
        <v>76</v>
      </c>
      <c r="B103" s="48">
        <v>36.5</v>
      </c>
      <c r="C103" s="48" t="s">
        <v>227</v>
      </c>
      <c r="D103" s="37" t="s">
        <v>9</v>
      </c>
      <c r="E103" s="37" t="s">
        <v>13</v>
      </c>
      <c r="F103" s="48" t="s">
        <v>216</v>
      </c>
      <c r="G103" s="48">
        <v>482</v>
      </c>
      <c r="H103" s="48" t="s">
        <v>21</v>
      </c>
      <c r="I103" s="38">
        <f t="shared" si="2"/>
        <v>17593</v>
      </c>
    </row>
    <row r="104" spans="1:9" ht="15.75" thickBot="1">
      <c r="A104" s="66" t="s">
        <v>222</v>
      </c>
      <c r="B104" s="67"/>
      <c r="C104" s="67"/>
      <c r="D104" s="67"/>
      <c r="E104" s="67"/>
      <c r="F104" s="67"/>
      <c r="G104" s="67"/>
      <c r="H104" s="67"/>
      <c r="I104" s="60">
        <f>SUM(I28:I103)</f>
        <v>5301560.7939999998</v>
      </c>
    </row>
    <row r="107" spans="1:9" ht="15.75">
      <c r="C107" s="62" t="s">
        <v>221</v>
      </c>
      <c r="D107" s="62">
        <f>I24</f>
        <v>1818950.7934999999</v>
      </c>
    </row>
    <row r="108" spans="1:9" ht="15.75">
      <c r="C108" s="62" t="s">
        <v>222</v>
      </c>
      <c r="D108" s="62">
        <f>I104</f>
        <v>5301560.7939999998</v>
      </c>
    </row>
    <row r="109" spans="1:9" ht="15.75">
      <c r="C109" s="63" t="s">
        <v>223</v>
      </c>
      <c r="D109" s="63">
        <f>SUM(D107:D108)</f>
        <v>7120511.5874999994</v>
      </c>
    </row>
  </sheetData>
  <mergeCells count="8">
    <mergeCell ref="A104:H104"/>
    <mergeCell ref="A1:I1"/>
    <mergeCell ref="A2:I2"/>
    <mergeCell ref="A3:I3"/>
    <mergeCell ref="A6:I6"/>
    <mergeCell ref="A24:H24"/>
    <mergeCell ref="A26:I26"/>
    <mergeCell ref="A25:I2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H24"/>
  <sheetViews>
    <sheetView topLeftCell="A16" workbookViewId="0">
      <selection activeCell="H19" sqref="H19"/>
    </sheetView>
  </sheetViews>
  <sheetFormatPr defaultRowHeight="15"/>
  <cols>
    <col min="2" max="2" width="11.7109375" customWidth="1"/>
    <col min="3" max="3" width="26.140625" customWidth="1"/>
    <col min="8" max="8" width="24.5703125" customWidth="1"/>
  </cols>
  <sheetData>
    <row r="1" spans="1:8" ht="26.25" thickBot="1">
      <c r="A1" s="1" t="s">
        <v>32</v>
      </c>
      <c r="B1" s="16" t="s">
        <v>33</v>
      </c>
      <c r="C1" s="16" t="s">
        <v>34</v>
      </c>
      <c r="D1" s="16" t="s">
        <v>35</v>
      </c>
      <c r="E1" s="16" t="s">
        <v>36</v>
      </c>
      <c r="F1" s="5" t="s">
        <v>37</v>
      </c>
      <c r="G1" s="16" t="s">
        <v>38</v>
      </c>
      <c r="H1" s="16" t="s">
        <v>39</v>
      </c>
    </row>
    <row r="2" spans="1:8" ht="34.5" customHeight="1" thickBot="1">
      <c r="A2" s="7">
        <v>1</v>
      </c>
      <c r="B2" s="8" t="s">
        <v>40</v>
      </c>
      <c r="C2" s="8" t="s">
        <v>41</v>
      </c>
      <c r="D2" s="17" t="s">
        <v>42</v>
      </c>
      <c r="E2" s="10">
        <v>2</v>
      </c>
      <c r="F2" s="11" t="s">
        <v>12</v>
      </c>
      <c r="G2" s="12">
        <v>140674.29999999999</v>
      </c>
      <c r="H2" s="12">
        <v>281348.59999999998</v>
      </c>
    </row>
    <row r="3" spans="1:8" ht="23.25" thickBot="1">
      <c r="A3" s="7">
        <v>2</v>
      </c>
      <c r="B3" s="8" t="s">
        <v>43</v>
      </c>
      <c r="C3" s="8" t="s">
        <v>44</v>
      </c>
      <c r="D3" s="17" t="s">
        <v>42</v>
      </c>
      <c r="E3" s="10">
        <v>4</v>
      </c>
      <c r="F3" s="11" t="s">
        <v>12</v>
      </c>
      <c r="G3" s="12">
        <v>28520.639999999999</v>
      </c>
      <c r="H3" s="12">
        <v>114082.56</v>
      </c>
    </row>
    <row r="4" spans="1:8" ht="16.5" thickBot="1">
      <c r="A4" s="7">
        <v>3</v>
      </c>
      <c r="B4" s="8" t="s">
        <v>45</v>
      </c>
      <c r="C4" s="8" t="s">
        <v>46</v>
      </c>
      <c r="D4" s="17" t="s">
        <v>42</v>
      </c>
      <c r="E4" s="10">
        <v>2</v>
      </c>
      <c r="F4" s="11" t="s">
        <v>12</v>
      </c>
      <c r="G4" s="12">
        <v>64576</v>
      </c>
      <c r="H4" s="12">
        <v>129152</v>
      </c>
    </row>
    <row r="5" spans="1:8" ht="23.25" thickBot="1">
      <c r="A5" s="7">
        <v>4</v>
      </c>
      <c r="B5" s="8" t="s">
        <v>47</v>
      </c>
      <c r="C5" s="8" t="s">
        <v>48</v>
      </c>
      <c r="D5" s="17" t="s">
        <v>42</v>
      </c>
      <c r="E5" s="10">
        <v>4</v>
      </c>
      <c r="F5" s="11" t="s">
        <v>12</v>
      </c>
      <c r="G5" s="12">
        <v>5067.6000000000004</v>
      </c>
      <c r="H5" s="12">
        <v>20270.400000000001</v>
      </c>
    </row>
    <row r="6" spans="1:8" ht="23.25" thickBot="1">
      <c r="A6" s="7">
        <v>5</v>
      </c>
      <c r="B6" s="8" t="s">
        <v>49</v>
      </c>
      <c r="C6" s="8" t="s">
        <v>50</v>
      </c>
      <c r="D6" s="17" t="s">
        <v>42</v>
      </c>
      <c r="E6" s="10">
        <v>9.44</v>
      </c>
      <c r="F6" s="11" t="s">
        <v>15</v>
      </c>
      <c r="G6" s="12">
        <v>1292.5</v>
      </c>
      <c r="H6" s="12">
        <v>12201.2</v>
      </c>
    </row>
    <row r="7" spans="1:8" ht="23.25" thickBot="1">
      <c r="A7" s="7">
        <v>6</v>
      </c>
      <c r="B7" s="8" t="s">
        <v>51</v>
      </c>
      <c r="C7" s="8" t="s">
        <v>52</v>
      </c>
      <c r="D7" s="17" t="s">
        <v>42</v>
      </c>
      <c r="E7" s="10">
        <v>8</v>
      </c>
      <c r="F7" s="11" t="s">
        <v>12</v>
      </c>
      <c r="G7" s="12">
        <v>5589</v>
      </c>
      <c r="H7" s="12">
        <v>44712</v>
      </c>
    </row>
    <row r="8" spans="1:8" ht="16.5" thickBot="1">
      <c r="A8" s="7">
        <v>7</v>
      </c>
      <c r="B8" s="8" t="s">
        <v>53</v>
      </c>
      <c r="C8" s="8" t="s">
        <v>54</v>
      </c>
      <c r="D8" s="17" t="s">
        <v>42</v>
      </c>
      <c r="E8" s="12">
        <v>1160</v>
      </c>
      <c r="F8" s="11" t="s">
        <v>16</v>
      </c>
      <c r="G8" s="10">
        <v>200.1</v>
      </c>
      <c r="H8" s="12">
        <v>232116</v>
      </c>
    </row>
    <row r="9" spans="1:8" ht="23.25" thickBot="1">
      <c r="A9" s="7">
        <v>8</v>
      </c>
      <c r="B9" s="8" t="s">
        <v>55</v>
      </c>
      <c r="C9" s="8" t="s">
        <v>56</v>
      </c>
      <c r="D9" s="17" t="s">
        <v>42</v>
      </c>
      <c r="E9" s="10">
        <v>17</v>
      </c>
      <c r="F9" s="11" t="s">
        <v>12</v>
      </c>
      <c r="G9" s="12">
        <v>2112.5</v>
      </c>
      <c r="H9" s="12">
        <v>35912.5</v>
      </c>
    </row>
    <row r="10" spans="1:8" ht="23.25" thickBot="1">
      <c r="A10" s="7">
        <v>9</v>
      </c>
      <c r="B10" s="8" t="s">
        <v>22</v>
      </c>
      <c r="C10" s="8" t="s">
        <v>57</v>
      </c>
      <c r="D10" s="17" t="s">
        <v>42</v>
      </c>
      <c r="E10" s="10">
        <v>0.85</v>
      </c>
      <c r="F10" s="11" t="s">
        <v>11</v>
      </c>
      <c r="G10" s="12">
        <v>8112.51</v>
      </c>
      <c r="H10" s="12">
        <v>6895.63</v>
      </c>
    </row>
    <row r="11" spans="1:8" ht="23.25" thickBot="1">
      <c r="A11" s="7">
        <v>10</v>
      </c>
      <c r="B11" s="8" t="s">
        <v>58</v>
      </c>
      <c r="C11" s="8" t="s">
        <v>59</v>
      </c>
      <c r="D11" s="17" t="s">
        <v>42</v>
      </c>
      <c r="E11" s="12">
        <v>1160</v>
      </c>
      <c r="F11" s="11" t="s">
        <v>16</v>
      </c>
      <c r="G11" s="10">
        <v>734.31</v>
      </c>
      <c r="H11" s="12">
        <v>851799.6</v>
      </c>
    </row>
    <row r="12" spans="1:8" ht="23.25" thickBot="1">
      <c r="A12" s="7">
        <v>11</v>
      </c>
      <c r="B12" s="8" t="s">
        <v>60</v>
      </c>
      <c r="C12" s="8" t="s">
        <v>61</v>
      </c>
      <c r="D12" s="17" t="s">
        <v>42</v>
      </c>
      <c r="E12" s="10">
        <v>6</v>
      </c>
      <c r="F12" s="11" t="s">
        <v>12</v>
      </c>
      <c r="G12" s="12">
        <v>2710.55</v>
      </c>
      <c r="H12" s="12">
        <v>16263.3</v>
      </c>
    </row>
    <row r="13" spans="1:8" ht="23.25" thickBot="1">
      <c r="A13" s="7">
        <v>12</v>
      </c>
      <c r="B13" s="8" t="s">
        <v>62</v>
      </c>
      <c r="C13" s="8" t="s">
        <v>63</v>
      </c>
      <c r="D13" s="17" t="s">
        <v>42</v>
      </c>
      <c r="E13" s="10">
        <v>30</v>
      </c>
      <c r="F13" s="11" t="s">
        <v>16</v>
      </c>
      <c r="G13" s="10">
        <v>133</v>
      </c>
      <c r="H13" s="12">
        <v>3990</v>
      </c>
    </row>
    <row r="14" spans="1:8" ht="16.5" thickBot="1">
      <c r="A14" s="7">
        <v>13</v>
      </c>
      <c r="B14" s="8" t="s">
        <v>64</v>
      </c>
      <c r="C14" s="8" t="s">
        <v>65</v>
      </c>
      <c r="D14" s="17" t="s">
        <v>42</v>
      </c>
      <c r="E14" s="10">
        <v>1</v>
      </c>
      <c r="F14" s="11" t="s">
        <v>12</v>
      </c>
      <c r="G14" s="12">
        <v>1756</v>
      </c>
      <c r="H14" s="12">
        <v>1756</v>
      </c>
    </row>
    <row r="15" spans="1:8" ht="23.25" thickBot="1">
      <c r="A15" s="7">
        <v>14</v>
      </c>
      <c r="B15" s="8" t="s">
        <v>26</v>
      </c>
      <c r="C15" s="8" t="s">
        <v>66</v>
      </c>
      <c r="D15" s="17" t="s">
        <v>42</v>
      </c>
      <c r="E15" s="10">
        <v>7</v>
      </c>
      <c r="F15" s="11" t="s">
        <v>27</v>
      </c>
      <c r="G15" s="12">
        <v>1024</v>
      </c>
      <c r="H15" s="12">
        <v>7168</v>
      </c>
    </row>
    <row r="16" spans="1:8" ht="23.25" thickBot="1">
      <c r="A16" s="7">
        <v>15</v>
      </c>
      <c r="B16" s="8" t="s">
        <v>28</v>
      </c>
      <c r="C16" s="8" t="s">
        <v>67</v>
      </c>
      <c r="D16" s="17" t="s">
        <v>42</v>
      </c>
      <c r="E16" s="10">
        <v>7</v>
      </c>
      <c r="F16" s="11" t="s">
        <v>27</v>
      </c>
      <c r="G16" s="12">
        <v>1024</v>
      </c>
      <c r="H16" s="12">
        <v>7168</v>
      </c>
    </row>
    <row r="17" spans="1:8" ht="62.25" customHeight="1">
      <c r="A17" s="18">
        <v>16</v>
      </c>
      <c r="B17" s="19" t="s">
        <v>68</v>
      </c>
      <c r="C17" s="13" t="s">
        <v>77</v>
      </c>
      <c r="D17" s="20" t="s">
        <v>42</v>
      </c>
      <c r="E17" s="18">
        <v>4</v>
      </c>
      <c r="F17" s="21" t="s">
        <v>12</v>
      </c>
      <c r="G17" s="22">
        <v>3235</v>
      </c>
      <c r="H17" s="22">
        <v>12940</v>
      </c>
    </row>
    <row r="18" spans="1:8" ht="16.5" thickBot="1">
      <c r="A18" s="7">
        <v>17</v>
      </c>
      <c r="B18" s="8" t="s">
        <v>24</v>
      </c>
      <c r="C18" s="8" t="s">
        <v>23</v>
      </c>
      <c r="D18" s="17" t="s">
        <v>42</v>
      </c>
      <c r="E18" s="10">
        <v>15</v>
      </c>
      <c r="F18" s="11" t="s">
        <v>12</v>
      </c>
      <c r="G18" s="12">
        <v>2745</v>
      </c>
      <c r="H18" s="12">
        <v>41175</v>
      </c>
    </row>
    <row r="19" spans="1:8" ht="15.75" thickBot="1">
      <c r="A19" s="87" t="s">
        <v>71</v>
      </c>
      <c r="B19" s="88"/>
      <c r="C19" s="88"/>
      <c r="D19" s="88"/>
      <c r="E19" s="88"/>
      <c r="F19" s="88"/>
      <c r="G19" s="89"/>
      <c r="H19" s="12">
        <v>1818950.79</v>
      </c>
    </row>
    <row r="20" spans="1:8" ht="15.75" thickBot="1">
      <c r="A20" s="87" t="s">
        <v>72</v>
      </c>
      <c r="B20" s="88"/>
      <c r="C20" s="88"/>
      <c r="D20" s="88"/>
      <c r="E20" s="88"/>
      <c r="F20" s="88"/>
      <c r="G20" s="89"/>
      <c r="H20" s="14">
        <v>327411.14</v>
      </c>
    </row>
    <row r="21" spans="1:8" ht="15.75" thickBot="1">
      <c r="A21" s="87" t="s">
        <v>73</v>
      </c>
      <c r="B21" s="88"/>
      <c r="C21" s="88"/>
      <c r="D21" s="88"/>
      <c r="E21" s="88"/>
      <c r="F21" s="88"/>
      <c r="G21" s="89"/>
      <c r="H21" s="15">
        <v>0</v>
      </c>
    </row>
    <row r="22" spans="1:8" ht="15.75" thickBot="1">
      <c r="A22" s="90" t="s">
        <v>74</v>
      </c>
      <c r="B22" s="91"/>
      <c r="C22" s="91"/>
      <c r="D22" s="91"/>
      <c r="E22" s="91"/>
      <c r="F22" s="91"/>
      <c r="G22" s="92"/>
      <c r="H22" s="15">
        <v>0</v>
      </c>
    </row>
    <row r="23" spans="1:8" ht="15.75" thickBot="1">
      <c r="A23" s="90" t="s">
        <v>75</v>
      </c>
      <c r="B23" s="91"/>
      <c r="C23" s="91"/>
      <c r="D23" s="91"/>
      <c r="E23" s="91"/>
      <c r="F23" s="91"/>
      <c r="G23" s="92"/>
      <c r="H23" s="15">
        <v>0</v>
      </c>
    </row>
    <row r="24" spans="1:8" ht="15.75" thickBot="1">
      <c r="A24" s="87" t="s">
        <v>76</v>
      </c>
      <c r="B24" s="88"/>
      <c r="C24" s="88"/>
      <c r="D24" s="88"/>
      <c r="E24" s="88"/>
      <c r="F24" s="88"/>
      <c r="G24" s="89"/>
      <c r="H24" s="15">
        <v>2146361.9300000002</v>
      </c>
    </row>
  </sheetData>
  <mergeCells count="6">
    <mergeCell ref="A24:G24"/>
    <mergeCell ref="A19:G19"/>
    <mergeCell ref="A20:G20"/>
    <mergeCell ref="A21:G21"/>
    <mergeCell ref="A22:G22"/>
    <mergeCell ref="A23:G2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89"/>
  <sheetViews>
    <sheetView workbookViewId="0">
      <selection activeCell="G2" sqref="G2:G86"/>
    </sheetView>
  </sheetViews>
  <sheetFormatPr defaultRowHeight="15"/>
  <cols>
    <col min="3" max="3" width="29" customWidth="1"/>
    <col min="8" max="8" width="37.140625" customWidth="1"/>
  </cols>
  <sheetData>
    <row r="1" spans="1:8" ht="51.75" thickBot="1">
      <c r="A1" s="1" t="s">
        <v>32</v>
      </c>
      <c r="B1" s="2" t="s">
        <v>33</v>
      </c>
      <c r="C1" s="3" t="s">
        <v>34</v>
      </c>
      <c r="D1" s="4" t="s">
        <v>35</v>
      </c>
      <c r="E1" s="4" t="s">
        <v>36</v>
      </c>
      <c r="F1" s="5" t="s">
        <v>37</v>
      </c>
      <c r="G1" s="4" t="s">
        <v>38</v>
      </c>
      <c r="H1" s="6" t="s">
        <v>39</v>
      </c>
    </row>
    <row r="2" spans="1:8" ht="23.25" thickBot="1">
      <c r="A2" s="7">
        <v>1</v>
      </c>
      <c r="B2" s="8" t="s">
        <v>78</v>
      </c>
      <c r="C2" s="8" t="s">
        <v>79</v>
      </c>
      <c r="D2" s="9" t="s">
        <v>42</v>
      </c>
      <c r="E2" s="10">
        <v>200</v>
      </c>
      <c r="F2" s="11" t="s">
        <v>16</v>
      </c>
      <c r="G2" s="10">
        <v>618.69000000000005</v>
      </c>
      <c r="H2" s="12">
        <v>123738</v>
      </c>
    </row>
    <row r="3" spans="1:8" ht="16.5" thickBot="1">
      <c r="A3" s="7">
        <v>2</v>
      </c>
      <c r="B3" s="8" t="s">
        <v>53</v>
      </c>
      <c r="C3" s="8" t="s">
        <v>54</v>
      </c>
      <c r="D3" s="9" t="s">
        <v>42</v>
      </c>
      <c r="E3" s="10">
        <v>200</v>
      </c>
      <c r="F3" s="11" t="s">
        <v>16</v>
      </c>
      <c r="G3" s="10">
        <v>200.1</v>
      </c>
      <c r="H3" s="12">
        <v>40020</v>
      </c>
    </row>
    <row r="4" spans="1:8" ht="23.25" thickBot="1">
      <c r="A4" s="7">
        <v>3</v>
      </c>
      <c r="B4" s="8" t="s">
        <v>80</v>
      </c>
      <c r="C4" s="8" t="s">
        <v>81</v>
      </c>
      <c r="D4" s="9" t="s">
        <v>42</v>
      </c>
      <c r="E4" s="10">
        <v>30</v>
      </c>
      <c r="F4" s="11" t="s">
        <v>16</v>
      </c>
      <c r="G4" s="10">
        <v>270</v>
      </c>
      <c r="H4" s="12">
        <v>8100</v>
      </c>
    </row>
    <row r="5" spans="1:8" ht="23.25" thickBot="1">
      <c r="A5" s="7">
        <v>4</v>
      </c>
      <c r="B5" s="8" t="s">
        <v>82</v>
      </c>
      <c r="C5" s="8" t="s">
        <v>83</v>
      </c>
      <c r="D5" s="9" t="s">
        <v>42</v>
      </c>
      <c r="E5" s="10">
        <v>120</v>
      </c>
      <c r="F5" s="11" t="s">
        <v>16</v>
      </c>
      <c r="G5" s="10">
        <v>141.25</v>
      </c>
      <c r="H5" s="12">
        <v>16950</v>
      </c>
    </row>
    <row r="6" spans="1:8" ht="23.25" thickBot="1">
      <c r="A6" s="7">
        <v>5</v>
      </c>
      <c r="B6" s="8" t="s">
        <v>84</v>
      </c>
      <c r="C6" s="8" t="s">
        <v>85</v>
      </c>
      <c r="D6" s="9" t="s">
        <v>42</v>
      </c>
      <c r="E6" s="10">
        <v>200</v>
      </c>
      <c r="F6" s="11" t="s">
        <v>16</v>
      </c>
      <c r="G6" s="10">
        <v>456.33</v>
      </c>
      <c r="H6" s="12">
        <v>91266</v>
      </c>
    </row>
    <row r="7" spans="1:8" ht="16.5" thickBot="1">
      <c r="A7" s="7">
        <v>6</v>
      </c>
      <c r="B7" s="8" t="s">
        <v>86</v>
      </c>
      <c r="C7" s="8" t="s">
        <v>87</v>
      </c>
      <c r="D7" s="9" t="s">
        <v>42</v>
      </c>
      <c r="E7" s="10">
        <v>6</v>
      </c>
      <c r="F7" s="11" t="s">
        <v>12</v>
      </c>
      <c r="G7" s="12">
        <v>3652.4</v>
      </c>
      <c r="H7" s="12">
        <v>21914.400000000001</v>
      </c>
    </row>
    <row r="8" spans="1:8" ht="23.25" thickBot="1">
      <c r="A8" s="7">
        <v>7</v>
      </c>
      <c r="B8" s="8" t="s">
        <v>88</v>
      </c>
      <c r="C8" s="8" t="s">
        <v>89</v>
      </c>
      <c r="D8" s="9" t="s">
        <v>42</v>
      </c>
      <c r="E8" s="10">
        <v>34</v>
      </c>
      <c r="F8" s="11" t="s">
        <v>12</v>
      </c>
      <c r="G8" s="12">
        <v>2324.15</v>
      </c>
      <c r="H8" s="12">
        <v>79021.100000000006</v>
      </c>
    </row>
    <row r="9" spans="1:8" ht="23.25" thickBot="1">
      <c r="A9" s="7">
        <v>8</v>
      </c>
      <c r="B9" s="8" t="s">
        <v>90</v>
      </c>
      <c r="C9" s="8" t="s">
        <v>91</v>
      </c>
      <c r="D9" s="9" t="s">
        <v>42</v>
      </c>
      <c r="E9" s="10">
        <v>900</v>
      </c>
      <c r="F9" s="11" t="s">
        <v>12</v>
      </c>
      <c r="G9" s="10">
        <v>15</v>
      </c>
      <c r="H9" s="12">
        <v>13500</v>
      </c>
    </row>
    <row r="10" spans="1:8" ht="16.5" thickBot="1">
      <c r="A10" s="7">
        <v>9</v>
      </c>
      <c r="B10" s="8" t="s">
        <v>92</v>
      </c>
      <c r="C10" s="8" t="s">
        <v>93</v>
      </c>
      <c r="D10" s="9" t="s">
        <v>42</v>
      </c>
      <c r="E10" s="10">
        <v>900</v>
      </c>
      <c r="F10" s="11" t="s">
        <v>12</v>
      </c>
      <c r="G10" s="10">
        <v>65</v>
      </c>
      <c r="H10" s="12">
        <v>58500</v>
      </c>
    </row>
    <row r="11" spans="1:8" ht="16.5" thickBot="1">
      <c r="A11" s="7">
        <v>10</v>
      </c>
      <c r="B11" s="8" t="s">
        <v>94</v>
      </c>
      <c r="C11" s="8" t="s">
        <v>95</v>
      </c>
      <c r="D11" s="9" t="s">
        <v>42</v>
      </c>
      <c r="E11" s="10">
        <v>500</v>
      </c>
      <c r="F11" s="11" t="s">
        <v>17</v>
      </c>
      <c r="G11" s="10">
        <v>91.25</v>
      </c>
      <c r="H11" s="12">
        <v>45625</v>
      </c>
    </row>
    <row r="12" spans="1:8" ht="23.25" thickBot="1">
      <c r="A12" s="7">
        <v>11</v>
      </c>
      <c r="B12" s="8" t="s">
        <v>20</v>
      </c>
      <c r="C12" s="8" t="s">
        <v>96</v>
      </c>
      <c r="D12" s="9" t="s">
        <v>42</v>
      </c>
      <c r="E12" s="10">
        <v>140</v>
      </c>
      <c r="F12" s="11" t="s">
        <v>12</v>
      </c>
      <c r="G12" s="10">
        <v>502.5</v>
      </c>
      <c r="H12" s="12">
        <v>70350</v>
      </c>
    </row>
    <row r="13" spans="1:8" ht="16.5" thickBot="1">
      <c r="A13" s="7">
        <v>12</v>
      </c>
      <c r="B13" s="8" t="s">
        <v>25</v>
      </c>
      <c r="C13" s="8" t="s">
        <v>97</v>
      </c>
      <c r="D13" s="9" t="s">
        <v>42</v>
      </c>
      <c r="E13" s="10">
        <v>70</v>
      </c>
      <c r="F13" s="11" t="s">
        <v>12</v>
      </c>
      <c r="G13" s="12">
        <v>2591.9899999999998</v>
      </c>
      <c r="H13" s="12">
        <v>181439.3</v>
      </c>
    </row>
    <row r="14" spans="1:8" ht="16.5" thickBot="1">
      <c r="A14" s="7">
        <v>13</v>
      </c>
      <c r="B14" s="8" t="s">
        <v>98</v>
      </c>
      <c r="C14" s="8" t="s">
        <v>99</v>
      </c>
      <c r="D14" s="9" t="s">
        <v>42</v>
      </c>
      <c r="E14" s="10">
        <v>70</v>
      </c>
      <c r="F14" s="11" t="s">
        <v>12</v>
      </c>
      <c r="G14" s="10">
        <v>474</v>
      </c>
      <c r="H14" s="12">
        <v>33180</v>
      </c>
    </row>
    <row r="15" spans="1:8" ht="23.25" thickBot="1">
      <c r="A15" s="7">
        <v>14</v>
      </c>
      <c r="B15" s="8" t="s">
        <v>14</v>
      </c>
      <c r="C15" s="8" t="s">
        <v>100</v>
      </c>
      <c r="D15" s="9" t="s">
        <v>42</v>
      </c>
      <c r="E15" s="10">
        <v>73.5</v>
      </c>
      <c r="F15" s="11" t="s">
        <v>15</v>
      </c>
      <c r="G15" s="12">
        <v>6450</v>
      </c>
      <c r="H15" s="12">
        <v>474075</v>
      </c>
    </row>
    <row r="16" spans="1:8" ht="16.5" thickBot="1">
      <c r="A16" s="7">
        <v>15</v>
      </c>
      <c r="B16" s="8" t="s">
        <v>101</v>
      </c>
      <c r="C16" s="8" t="s">
        <v>102</v>
      </c>
      <c r="D16" s="9" t="s">
        <v>42</v>
      </c>
      <c r="E16" s="10">
        <v>33</v>
      </c>
      <c r="F16" s="11" t="s">
        <v>12</v>
      </c>
      <c r="G16" s="12">
        <v>24600</v>
      </c>
      <c r="H16" s="12">
        <v>811800</v>
      </c>
    </row>
    <row r="17" spans="1:8" ht="16.5" thickBot="1">
      <c r="A17" s="7">
        <v>16</v>
      </c>
      <c r="B17" s="8" t="s">
        <v>103</v>
      </c>
      <c r="C17" s="8" t="s">
        <v>104</v>
      </c>
      <c r="D17" s="9" t="s">
        <v>42</v>
      </c>
      <c r="E17" s="10">
        <v>33</v>
      </c>
      <c r="F17" s="11" t="s">
        <v>12</v>
      </c>
      <c r="G17" s="12">
        <v>1117.5999999999999</v>
      </c>
      <c r="H17" s="12">
        <v>36880.800000000003</v>
      </c>
    </row>
    <row r="18" spans="1:8" ht="16.5" thickBot="1">
      <c r="A18" s="7">
        <v>17</v>
      </c>
      <c r="B18" s="8" t="s">
        <v>105</v>
      </c>
      <c r="C18" s="8" t="s">
        <v>106</v>
      </c>
      <c r="D18" s="9" t="s">
        <v>42</v>
      </c>
      <c r="E18" s="10">
        <v>33</v>
      </c>
      <c r="F18" s="11" t="s">
        <v>18</v>
      </c>
      <c r="G18" s="12">
        <v>1733.75</v>
      </c>
      <c r="H18" s="12">
        <v>57213.75</v>
      </c>
    </row>
    <row r="19" spans="1:8" ht="16.5" thickBot="1">
      <c r="A19" s="7">
        <v>18</v>
      </c>
      <c r="B19" s="8" t="s">
        <v>107</v>
      </c>
      <c r="C19" s="8" t="s">
        <v>108</v>
      </c>
      <c r="D19" s="9" t="s">
        <v>42</v>
      </c>
      <c r="E19" s="10">
        <v>33</v>
      </c>
      <c r="F19" s="11" t="s">
        <v>12</v>
      </c>
      <c r="G19" s="12">
        <v>1777.94</v>
      </c>
      <c r="H19" s="12">
        <v>58672.02</v>
      </c>
    </row>
    <row r="20" spans="1:8" ht="16.5" thickBot="1">
      <c r="A20" s="7">
        <v>19</v>
      </c>
      <c r="B20" s="8" t="s">
        <v>109</v>
      </c>
      <c r="C20" s="8" t="s">
        <v>110</v>
      </c>
      <c r="D20" s="9" t="s">
        <v>42</v>
      </c>
      <c r="E20" s="10">
        <v>33</v>
      </c>
      <c r="F20" s="11" t="s">
        <v>18</v>
      </c>
      <c r="G20" s="10">
        <v>726</v>
      </c>
      <c r="H20" s="12">
        <v>23958</v>
      </c>
    </row>
    <row r="21" spans="1:8" ht="16.5" thickBot="1">
      <c r="A21" s="7">
        <v>20</v>
      </c>
      <c r="B21" s="8" t="s">
        <v>111</v>
      </c>
      <c r="C21" s="8" t="s">
        <v>112</v>
      </c>
      <c r="D21" s="9" t="s">
        <v>42</v>
      </c>
      <c r="E21" s="10">
        <v>27</v>
      </c>
      <c r="F21" s="11" t="s">
        <v>12</v>
      </c>
      <c r="G21" s="12">
        <v>1563.41</v>
      </c>
      <c r="H21" s="12">
        <v>42212.07</v>
      </c>
    </row>
    <row r="22" spans="1:8" ht="23.25" thickBot="1">
      <c r="A22" s="7">
        <v>21</v>
      </c>
      <c r="B22" s="8" t="s">
        <v>113</v>
      </c>
      <c r="C22" s="8" t="s">
        <v>114</v>
      </c>
      <c r="D22" s="9" t="s">
        <v>42</v>
      </c>
      <c r="E22" s="10">
        <v>33</v>
      </c>
      <c r="F22" s="11" t="s">
        <v>12</v>
      </c>
      <c r="G22" s="10">
        <v>122</v>
      </c>
      <c r="H22" s="12">
        <v>4026</v>
      </c>
    </row>
    <row r="23" spans="1:8" ht="23.25" thickBot="1">
      <c r="A23" s="7">
        <v>22</v>
      </c>
      <c r="B23" s="8" t="s">
        <v>115</v>
      </c>
      <c r="C23" s="8" t="s">
        <v>116</v>
      </c>
      <c r="D23" s="9" t="s">
        <v>42</v>
      </c>
      <c r="E23" s="10">
        <v>27</v>
      </c>
      <c r="F23" s="11" t="s">
        <v>12</v>
      </c>
      <c r="G23" s="10">
        <v>900</v>
      </c>
      <c r="H23" s="12">
        <v>24300</v>
      </c>
    </row>
    <row r="24" spans="1:8" ht="23.25" thickBot="1">
      <c r="A24" s="7">
        <v>23</v>
      </c>
      <c r="B24" s="8" t="s">
        <v>117</v>
      </c>
      <c r="C24" s="8" t="s">
        <v>118</v>
      </c>
      <c r="D24" s="9" t="s">
        <v>42</v>
      </c>
      <c r="E24" s="10">
        <v>6</v>
      </c>
      <c r="F24" s="11" t="s">
        <v>12</v>
      </c>
      <c r="G24" s="12">
        <v>6760</v>
      </c>
      <c r="H24" s="12">
        <v>40560</v>
      </c>
    </row>
    <row r="25" spans="1:8" ht="16.5" thickBot="1">
      <c r="A25" s="7">
        <v>24</v>
      </c>
      <c r="B25" s="8" t="s">
        <v>119</v>
      </c>
      <c r="C25" s="8" t="s">
        <v>120</v>
      </c>
      <c r="D25" s="9" t="s">
        <v>42</v>
      </c>
      <c r="E25" s="10">
        <v>6</v>
      </c>
      <c r="F25" s="11" t="s">
        <v>12</v>
      </c>
      <c r="G25" s="12">
        <v>1138</v>
      </c>
      <c r="H25" s="12">
        <v>6828</v>
      </c>
    </row>
    <row r="26" spans="1:8" ht="16.5" thickBot="1">
      <c r="A26" s="23">
        <v>25</v>
      </c>
      <c r="B26" s="24" t="s">
        <v>121</v>
      </c>
      <c r="C26" s="24" t="s">
        <v>122</v>
      </c>
      <c r="D26" s="25" t="s">
        <v>42</v>
      </c>
      <c r="E26" s="26">
        <v>6</v>
      </c>
      <c r="F26" s="27" t="s">
        <v>12</v>
      </c>
      <c r="G26" s="26">
        <v>131</v>
      </c>
      <c r="H26" s="26">
        <v>786</v>
      </c>
    </row>
    <row r="27" spans="1:8" ht="23.25" thickBot="1">
      <c r="A27" s="7">
        <v>26</v>
      </c>
      <c r="B27" s="8" t="s">
        <v>123</v>
      </c>
      <c r="C27" s="8" t="s">
        <v>124</v>
      </c>
      <c r="D27" s="9" t="s">
        <v>42</v>
      </c>
      <c r="E27" s="10">
        <v>3</v>
      </c>
      <c r="F27" s="11" t="s">
        <v>12</v>
      </c>
      <c r="G27" s="12">
        <v>2134</v>
      </c>
      <c r="H27" s="12">
        <v>6402</v>
      </c>
    </row>
    <row r="28" spans="1:8" ht="16.5" thickBot="1">
      <c r="A28" s="7">
        <v>27</v>
      </c>
      <c r="B28" s="8" t="s">
        <v>125</v>
      </c>
      <c r="C28" s="8" t="s">
        <v>126</v>
      </c>
      <c r="D28" s="9" t="s">
        <v>42</v>
      </c>
      <c r="E28" s="12">
        <v>1120</v>
      </c>
      <c r="F28" s="11" t="s">
        <v>16</v>
      </c>
      <c r="G28" s="10">
        <v>20</v>
      </c>
      <c r="H28" s="12">
        <v>22400</v>
      </c>
    </row>
    <row r="29" spans="1:8" ht="16.5" thickBot="1">
      <c r="A29" s="7">
        <v>28</v>
      </c>
      <c r="B29" s="8" t="s">
        <v>127</v>
      </c>
      <c r="C29" s="8" t="s">
        <v>128</v>
      </c>
      <c r="D29" s="9" t="s">
        <v>42</v>
      </c>
      <c r="E29" s="10">
        <v>600</v>
      </c>
      <c r="F29" s="11" t="s">
        <v>12</v>
      </c>
      <c r="G29" s="10">
        <v>12.52</v>
      </c>
      <c r="H29" s="12">
        <v>7512</v>
      </c>
    </row>
    <row r="30" spans="1:8" ht="16.5" thickBot="1">
      <c r="A30" s="7">
        <v>29</v>
      </c>
      <c r="B30" s="8" t="s">
        <v>129</v>
      </c>
      <c r="C30" s="8" t="s">
        <v>130</v>
      </c>
      <c r="D30" s="9" t="s">
        <v>42</v>
      </c>
      <c r="E30" s="10">
        <v>39</v>
      </c>
      <c r="F30" s="11" t="s">
        <v>12</v>
      </c>
      <c r="G30" s="12">
        <v>1968.75</v>
      </c>
      <c r="H30" s="12">
        <v>76781.25</v>
      </c>
    </row>
    <row r="31" spans="1:8" ht="16.5" thickBot="1">
      <c r="A31" s="7">
        <v>30</v>
      </c>
      <c r="B31" s="8" t="s">
        <v>131</v>
      </c>
      <c r="C31" s="8" t="s">
        <v>132</v>
      </c>
      <c r="D31" s="9" t="s">
        <v>42</v>
      </c>
      <c r="E31" s="10">
        <v>6</v>
      </c>
      <c r="F31" s="11" t="s">
        <v>12</v>
      </c>
      <c r="G31" s="10">
        <v>490</v>
      </c>
      <c r="H31" s="12">
        <v>2940</v>
      </c>
    </row>
    <row r="32" spans="1:8" ht="16.5" thickBot="1">
      <c r="A32" s="7">
        <v>31</v>
      </c>
      <c r="B32" s="8" t="s">
        <v>133</v>
      </c>
      <c r="C32" s="8" t="s">
        <v>134</v>
      </c>
      <c r="D32" s="9" t="s">
        <v>42</v>
      </c>
      <c r="E32" s="10">
        <v>30</v>
      </c>
      <c r="F32" s="11" t="s">
        <v>12</v>
      </c>
      <c r="G32" s="12">
        <v>1130</v>
      </c>
      <c r="H32" s="12">
        <v>33900</v>
      </c>
    </row>
    <row r="33" spans="1:8" ht="16.5" thickBot="1">
      <c r="A33" s="7">
        <v>32</v>
      </c>
      <c r="B33" s="8" t="s">
        <v>135</v>
      </c>
      <c r="C33" s="8" t="s">
        <v>136</v>
      </c>
      <c r="D33" s="9" t="s">
        <v>42</v>
      </c>
      <c r="E33" s="10">
        <v>1.64</v>
      </c>
      <c r="F33" s="11" t="s">
        <v>11</v>
      </c>
      <c r="G33" s="12">
        <v>4419</v>
      </c>
      <c r="H33" s="12">
        <v>7247.16</v>
      </c>
    </row>
    <row r="34" spans="1:8" ht="16.5" thickBot="1">
      <c r="A34" s="7">
        <v>33</v>
      </c>
      <c r="B34" s="8" t="s">
        <v>137</v>
      </c>
      <c r="C34" s="8" t="s">
        <v>138</v>
      </c>
      <c r="D34" s="9" t="s">
        <v>42</v>
      </c>
      <c r="E34" s="10">
        <v>33</v>
      </c>
      <c r="F34" s="11" t="s">
        <v>12</v>
      </c>
      <c r="G34" s="10">
        <v>872.28</v>
      </c>
      <c r="H34" s="12">
        <v>28785.24</v>
      </c>
    </row>
    <row r="35" spans="1:8" ht="16.5" thickBot="1">
      <c r="A35" s="7">
        <v>34</v>
      </c>
      <c r="B35" s="8" t="s">
        <v>139</v>
      </c>
      <c r="C35" s="8" t="s">
        <v>140</v>
      </c>
      <c r="D35" s="9" t="s">
        <v>42</v>
      </c>
      <c r="E35" s="10">
        <v>2</v>
      </c>
      <c r="F35" s="11" t="s">
        <v>12</v>
      </c>
      <c r="G35" s="10">
        <v>981.25</v>
      </c>
      <c r="H35" s="12">
        <v>1962.5</v>
      </c>
    </row>
    <row r="36" spans="1:8" ht="23.25" thickBot="1">
      <c r="A36" s="7">
        <v>35</v>
      </c>
      <c r="B36" s="8" t="s">
        <v>141</v>
      </c>
      <c r="C36" s="8" t="s">
        <v>142</v>
      </c>
      <c r="D36" s="9" t="s">
        <v>42</v>
      </c>
      <c r="E36" s="10">
        <v>33</v>
      </c>
      <c r="F36" s="11" t="s">
        <v>18</v>
      </c>
      <c r="G36" s="10">
        <v>346.5</v>
      </c>
      <c r="H36" s="12">
        <v>11434.5</v>
      </c>
    </row>
    <row r="37" spans="1:8" ht="16.5" thickBot="1">
      <c r="A37" s="7">
        <v>36</v>
      </c>
      <c r="B37" s="8" t="s">
        <v>143</v>
      </c>
      <c r="C37" s="8" t="s">
        <v>144</v>
      </c>
      <c r="D37" s="9" t="s">
        <v>42</v>
      </c>
      <c r="E37" s="10">
        <v>0.5</v>
      </c>
      <c r="F37" s="11" t="s">
        <v>11</v>
      </c>
      <c r="G37" s="12">
        <v>18600</v>
      </c>
      <c r="H37" s="12">
        <v>9300</v>
      </c>
    </row>
    <row r="38" spans="1:8" ht="16.5" thickBot="1">
      <c r="A38" s="7">
        <v>37</v>
      </c>
      <c r="B38" s="8" t="s">
        <v>145</v>
      </c>
      <c r="C38" s="8" t="s">
        <v>146</v>
      </c>
      <c r="D38" s="9" t="s">
        <v>42</v>
      </c>
      <c r="E38" s="10">
        <v>0.34</v>
      </c>
      <c r="F38" s="11" t="s">
        <v>11</v>
      </c>
      <c r="G38" s="12">
        <v>9050</v>
      </c>
      <c r="H38" s="12">
        <v>3077</v>
      </c>
    </row>
    <row r="39" spans="1:8" ht="16.5" thickBot="1">
      <c r="A39" s="7">
        <v>38</v>
      </c>
      <c r="B39" s="8" t="s">
        <v>147</v>
      </c>
      <c r="C39" s="8" t="s">
        <v>148</v>
      </c>
      <c r="D39" s="9" t="s">
        <v>42</v>
      </c>
      <c r="E39" s="10">
        <v>8</v>
      </c>
      <c r="F39" s="11" t="s">
        <v>12</v>
      </c>
      <c r="G39" s="10">
        <v>491.7</v>
      </c>
      <c r="H39" s="12">
        <v>3933.6</v>
      </c>
    </row>
    <row r="40" spans="1:8" ht="16.5" thickBot="1">
      <c r="A40" s="7">
        <v>39</v>
      </c>
      <c r="B40" s="8" t="s">
        <v>149</v>
      </c>
      <c r="C40" s="8" t="s">
        <v>150</v>
      </c>
      <c r="D40" s="9" t="s">
        <v>42</v>
      </c>
      <c r="E40" s="10">
        <v>44</v>
      </c>
      <c r="F40" s="11" t="s">
        <v>12</v>
      </c>
      <c r="G40" s="10">
        <v>929.5</v>
      </c>
      <c r="H40" s="12">
        <v>40898</v>
      </c>
    </row>
    <row r="41" spans="1:8">
      <c r="A41" s="95">
        <v>40</v>
      </c>
      <c r="B41" s="97" t="s">
        <v>68</v>
      </c>
      <c r="C41" s="13" t="s">
        <v>69</v>
      </c>
      <c r="D41" s="99" t="s">
        <v>42</v>
      </c>
      <c r="E41" s="95">
        <v>1</v>
      </c>
      <c r="F41" s="101" t="s">
        <v>12</v>
      </c>
      <c r="G41" s="93">
        <v>3235</v>
      </c>
      <c r="H41" s="93">
        <v>3235</v>
      </c>
    </row>
    <row r="42" spans="1:8" ht="15.75" thickBot="1">
      <c r="A42" s="96"/>
      <c r="B42" s="98"/>
      <c r="C42" s="8" t="s">
        <v>70</v>
      </c>
      <c r="D42" s="100"/>
      <c r="E42" s="96"/>
      <c r="F42" s="102"/>
      <c r="G42" s="94"/>
      <c r="H42" s="94"/>
    </row>
    <row r="43" spans="1:8" ht="16.5" thickBot="1">
      <c r="A43" s="7">
        <v>41</v>
      </c>
      <c r="B43" s="8" t="s">
        <v>151</v>
      </c>
      <c r="C43" s="8" t="s">
        <v>152</v>
      </c>
      <c r="D43" s="9" t="s">
        <v>42</v>
      </c>
      <c r="E43" s="10">
        <v>1</v>
      </c>
      <c r="F43" s="11" t="s">
        <v>12</v>
      </c>
      <c r="G43" s="10">
        <v>202</v>
      </c>
      <c r="H43" s="10">
        <v>202</v>
      </c>
    </row>
    <row r="44" spans="1:8" ht="16.5" thickBot="1">
      <c r="A44" s="7">
        <v>42</v>
      </c>
      <c r="B44" s="8" t="s">
        <v>153</v>
      </c>
      <c r="C44" s="8" t="s">
        <v>154</v>
      </c>
      <c r="D44" s="9" t="s">
        <v>42</v>
      </c>
      <c r="E44" s="10">
        <v>1</v>
      </c>
      <c r="F44" s="11" t="s">
        <v>12</v>
      </c>
      <c r="G44" s="10">
        <v>100</v>
      </c>
      <c r="H44" s="10">
        <v>100</v>
      </c>
    </row>
    <row r="45" spans="1:8">
      <c r="A45" s="95">
        <v>43</v>
      </c>
      <c r="B45" s="97" t="s">
        <v>68</v>
      </c>
      <c r="C45" s="13" t="s">
        <v>69</v>
      </c>
      <c r="D45" s="99" t="s">
        <v>42</v>
      </c>
      <c r="E45" s="95">
        <v>1</v>
      </c>
      <c r="F45" s="101" t="s">
        <v>12</v>
      </c>
      <c r="G45" s="93">
        <v>3235</v>
      </c>
      <c r="H45" s="93">
        <v>3235</v>
      </c>
    </row>
    <row r="46" spans="1:8" ht="15.75" thickBot="1">
      <c r="A46" s="96"/>
      <c r="B46" s="98"/>
      <c r="C46" s="8" t="s">
        <v>70</v>
      </c>
      <c r="D46" s="100"/>
      <c r="E46" s="96"/>
      <c r="F46" s="102"/>
      <c r="G46" s="94"/>
      <c r="H46" s="94"/>
    </row>
    <row r="47" spans="1:8" ht="16.5" thickBot="1">
      <c r="A47" s="7">
        <v>44</v>
      </c>
      <c r="B47" s="8" t="s">
        <v>155</v>
      </c>
      <c r="C47" s="8" t="s">
        <v>156</v>
      </c>
      <c r="D47" s="9" t="s">
        <v>42</v>
      </c>
      <c r="E47" s="10">
        <v>45</v>
      </c>
      <c r="F47" s="11" t="s">
        <v>12</v>
      </c>
      <c r="G47" s="12">
        <v>1661</v>
      </c>
      <c r="H47" s="12">
        <v>74745</v>
      </c>
    </row>
    <row r="48" spans="1:8" ht="16.5" thickBot="1">
      <c r="A48" s="7">
        <v>45</v>
      </c>
      <c r="B48" s="8" t="s">
        <v>157</v>
      </c>
      <c r="C48" s="8" t="s">
        <v>158</v>
      </c>
      <c r="D48" s="9" t="s">
        <v>42</v>
      </c>
      <c r="E48" s="10">
        <v>65</v>
      </c>
      <c r="F48" s="11" t="s">
        <v>12</v>
      </c>
      <c r="G48" s="12">
        <v>2124</v>
      </c>
      <c r="H48" s="12">
        <v>138060</v>
      </c>
    </row>
    <row r="49" spans="1:8" ht="23.25" thickBot="1">
      <c r="A49" s="7">
        <v>46</v>
      </c>
      <c r="B49" s="8" t="s">
        <v>159</v>
      </c>
      <c r="C49" s="8" t="s">
        <v>160</v>
      </c>
      <c r="D49" s="9" t="s">
        <v>42</v>
      </c>
      <c r="E49" s="10">
        <v>110</v>
      </c>
      <c r="F49" s="11" t="s">
        <v>12</v>
      </c>
      <c r="G49" s="10">
        <v>65</v>
      </c>
      <c r="H49" s="12">
        <v>7150</v>
      </c>
    </row>
    <row r="50" spans="1:8" ht="23.25" thickBot="1">
      <c r="A50" s="7">
        <v>47</v>
      </c>
      <c r="B50" s="8" t="s">
        <v>161</v>
      </c>
      <c r="C50" s="8" t="s">
        <v>162</v>
      </c>
      <c r="D50" s="9" t="s">
        <v>42</v>
      </c>
      <c r="E50" s="10">
        <v>2.2000000000000002</v>
      </c>
      <c r="F50" s="11" t="s">
        <v>11</v>
      </c>
      <c r="G50" s="12">
        <v>41055</v>
      </c>
      <c r="H50" s="12">
        <v>90321</v>
      </c>
    </row>
    <row r="51" spans="1:8" ht="23.25" thickBot="1">
      <c r="A51" s="7">
        <v>48</v>
      </c>
      <c r="B51" s="8" t="s">
        <v>163</v>
      </c>
      <c r="C51" s="8" t="s">
        <v>164</v>
      </c>
      <c r="D51" s="9" t="s">
        <v>42</v>
      </c>
      <c r="E51" s="10">
        <v>1</v>
      </c>
      <c r="F51" s="11" t="s">
        <v>11</v>
      </c>
      <c r="G51" s="12">
        <v>8450</v>
      </c>
      <c r="H51" s="12">
        <v>8450</v>
      </c>
    </row>
    <row r="52" spans="1:8" ht="16.5" thickBot="1">
      <c r="A52" s="7">
        <v>49</v>
      </c>
      <c r="B52" s="8" t="s">
        <v>165</v>
      </c>
      <c r="C52" s="8" t="s">
        <v>166</v>
      </c>
      <c r="D52" s="9" t="s">
        <v>42</v>
      </c>
      <c r="E52" s="10">
        <v>270</v>
      </c>
      <c r="F52" s="11" t="s">
        <v>18</v>
      </c>
      <c r="G52" s="10">
        <v>950</v>
      </c>
      <c r="H52" s="12">
        <v>256500</v>
      </c>
    </row>
    <row r="53" spans="1:8" ht="23.25" thickBot="1">
      <c r="A53" s="7">
        <v>50</v>
      </c>
      <c r="B53" s="8" t="s">
        <v>167</v>
      </c>
      <c r="C53" s="8" t="s">
        <v>168</v>
      </c>
      <c r="D53" s="9" t="s">
        <v>42</v>
      </c>
      <c r="E53" s="10">
        <v>270</v>
      </c>
      <c r="F53" s="11" t="s">
        <v>12</v>
      </c>
      <c r="G53" s="10">
        <v>800</v>
      </c>
      <c r="H53" s="12">
        <v>216000</v>
      </c>
    </row>
    <row r="54" spans="1:8" ht="16.5" thickBot="1">
      <c r="A54" s="7">
        <v>51</v>
      </c>
      <c r="B54" s="8" t="s">
        <v>169</v>
      </c>
      <c r="C54" s="8" t="s">
        <v>170</v>
      </c>
      <c r="D54" s="9" t="s">
        <v>42</v>
      </c>
      <c r="E54" s="10">
        <v>35</v>
      </c>
      <c r="F54" s="11" t="s">
        <v>12</v>
      </c>
      <c r="G54" s="12">
        <v>3215</v>
      </c>
      <c r="H54" s="12">
        <v>112525</v>
      </c>
    </row>
    <row r="55" spans="1:8">
      <c r="A55" s="95">
        <v>52</v>
      </c>
      <c r="B55" s="97" t="s">
        <v>171</v>
      </c>
      <c r="C55" s="13" t="s">
        <v>172</v>
      </c>
      <c r="D55" s="99" t="s">
        <v>42</v>
      </c>
      <c r="E55" s="95">
        <v>33</v>
      </c>
      <c r="F55" s="101" t="s">
        <v>12</v>
      </c>
      <c r="G55" s="95">
        <v>500</v>
      </c>
      <c r="H55" s="93">
        <v>16500</v>
      </c>
    </row>
    <row r="56" spans="1:8" ht="15.75" thickBot="1">
      <c r="A56" s="96"/>
      <c r="B56" s="98"/>
      <c r="C56" s="8" t="s">
        <v>173</v>
      </c>
      <c r="D56" s="100"/>
      <c r="E56" s="96"/>
      <c r="F56" s="102"/>
      <c r="G56" s="96"/>
      <c r="H56" s="94"/>
    </row>
    <row r="57" spans="1:8" ht="16.5" thickBot="1">
      <c r="A57" s="7">
        <v>53</v>
      </c>
      <c r="B57" s="8" t="s">
        <v>174</v>
      </c>
      <c r="C57" s="8" t="s">
        <v>175</v>
      </c>
      <c r="D57" s="9" t="s">
        <v>42</v>
      </c>
      <c r="E57" s="12">
        <v>1170</v>
      </c>
      <c r="F57" s="11" t="s">
        <v>16</v>
      </c>
      <c r="G57" s="10">
        <v>110</v>
      </c>
      <c r="H57" s="12">
        <v>128700</v>
      </c>
    </row>
    <row r="58" spans="1:8" ht="15.75" thickBot="1">
      <c r="A58" s="28"/>
      <c r="B58" s="29"/>
      <c r="C58" s="24" t="s">
        <v>176</v>
      </c>
      <c r="D58" s="29"/>
      <c r="E58" s="29"/>
      <c r="F58" s="29"/>
      <c r="G58" s="29"/>
      <c r="H58" s="29"/>
    </row>
    <row r="59" spans="1:8" ht="16.5" thickBot="1">
      <c r="A59" s="7">
        <v>54</v>
      </c>
      <c r="B59" s="8" t="s">
        <v>19</v>
      </c>
      <c r="C59" s="8" t="s">
        <v>177</v>
      </c>
      <c r="D59" s="9" t="s">
        <v>42</v>
      </c>
      <c r="E59" s="10">
        <v>117</v>
      </c>
      <c r="F59" s="11" t="s">
        <v>12</v>
      </c>
      <c r="G59" s="12">
        <v>1210</v>
      </c>
      <c r="H59" s="12">
        <v>141570</v>
      </c>
    </row>
    <row r="60" spans="1:8" ht="23.25" thickBot="1">
      <c r="A60" s="7">
        <v>55</v>
      </c>
      <c r="B60" s="8" t="s">
        <v>178</v>
      </c>
      <c r="C60" s="8" t="s">
        <v>179</v>
      </c>
      <c r="D60" s="9" t="s">
        <v>42</v>
      </c>
      <c r="E60" s="10">
        <v>117</v>
      </c>
      <c r="F60" s="11" t="s">
        <v>12</v>
      </c>
      <c r="G60" s="10">
        <v>386</v>
      </c>
      <c r="H60" s="12">
        <v>45162</v>
      </c>
    </row>
    <row r="61" spans="1:8" ht="23.25" thickBot="1">
      <c r="A61" s="7">
        <v>56</v>
      </c>
      <c r="B61" s="8" t="s">
        <v>180</v>
      </c>
      <c r="C61" s="8" t="s">
        <v>181</v>
      </c>
      <c r="D61" s="9" t="s">
        <v>42</v>
      </c>
      <c r="E61" s="10">
        <v>117</v>
      </c>
      <c r="F61" s="11" t="s">
        <v>12</v>
      </c>
      <c r="G61" s="12">
        <v>9804</v>
      </c>
      <c r="H61" s="12">
        <v>1147068</v>
      </c>
    </row>
    <row r="62" spans="1:8" ht="16.5" thickBot="1">
      <c r="A62" s="7">
        <v>57</v>
      </c>
      <c r="B62" s="8" t="s">
        <v>182</v>
      </c>
      <c r="C62" s="8" t="s">
        <v>183</v>
      </c>
      <c r="D62" s="9" t="s">
        <v>42</v>
      </c>
      <c r="E62" s="10">
        <v>140</v>
      </c>
      <c r="F62" s="11" t="s">
        <v>12</v>
      </c>
      <c r="G62" s="10">
        <v>76</v>
      </c>
      <c r="H62" s="12">
        <v>10640</v>
      </c>
    </row>
    <row r="63" spans="1:8">
      <c r="A63" s="95">
        <v>58</v>
      </c>
      <c r="B63" s="97" t="s">
        <v>184</v>
      </c>
      <c r="C63" s="13" t="s">
        <v>185</v>
      </c>
      <c r="D63" s="99" t="s">
        <v>42</v>
      </c>
      <c r="E63" s="95">
        <v>140</v>
      </c>
      <c r="F63" s="101" t="s">
        <v>12</v>
      </c>
      <c r="G63" s="95">
        <v>50</v>
      </c>
      <c r="H63" s="93">
        <v>7000</v>
      </c>
    </row>
    <row r="64" spans="1:8" ht="15.75" thickBot="1">
      <c r="A64" s="96"/>
      <c r="B64" s="98"/>
      <c r="C64" s="8" t="s">
        <v>186</v>
      </c>
      <c r="D64" s="100"/>
      <c r="E64" s="96"/>
      <c r="F64" s="102"/>
      <c r="G64" s="96"/>
      <c r="H64" s="94"/>
    </row>
    <row r="65" spans="1:8" ht="23.25" thickBot="1">
      <c r="A65" s="7">
        <v>59</v>
      </c>
      <c r="B65" s="8" t="s">
        <v>187</v>
      </c>
      <c r="C65" s="8" t="s">
        <v>188</v>
      </c>
      <c r="D65" s="9" t="s">
        <v>42</v>
      </c>
      <c r="E65" s="10">
        <v>11.025</v>
      </c>
      <c r="F65" s="11" t="s">
        <v>21</v>
      </c>
      <c r="G65" s="10">
        <v>472</v>
      </c>
      <c r="H65" s="12">
        <v>5203.8</v>
      </c>
    </row>
    <row r="66" spans="1:8" ht="23.25" thickBot="1">
      <c r="A66" s="7">
        <v>60</v>
      </c>
      <c r="B66" s="8" t="s">
        <v>189</v>
      </c>
      <c r="C66" s="8" t="s">
        <v>190</v>
      </c>
      <c r="D66" s="9" t="s">
        <v>42</v>
      </c>
      <c r="E66" s="10">
        <v>108</v>
      </c>
      <c r="F66" s="11" t="s">
        <v>12</v>
      </c>
      <c r="G66" s="10">
        <v>412.5</v>
      </c>
      <c r="H66" s="12">
        <v>44550</v>
      </c>
    </row>
    <row r="67" spans="1:8" ht="16.5" thickBot="1">
      <c r="A67" s="7">
        <v>61</v>
      </c>
      <c r="B67" s="8" t="s">
        <v>191</v>
      </c>
      <c r="C67" s="8" t="s">
        <v>192</v>
      </c>
      <c r="D67" s="9" t="s">
        <v>42</v>
      </c>
      <c r="E67" s="10">
        <v>99</v>
      </c>
      <c r="F67" s="11" t="s">
        <v>193</v>
      </c>
      <c r="G67" s="10">
        <v>64</v>
      </c>
      <c r="H67" s="12">
        <v>6336</v>
      </c>
    </row>
    <row r="68" spans="1:8" ht="23.25" thickBot="1">
      <c r="A68" s="7">
        <v>62</v>
      </c>
      <c r="B68" s="8" t="s">
        <v>194</v>
      </c>
      <c r="C68" s="8" t="s">
        <v>195</v>
      </c>
      <c r="D68" s="9" t="s">
        <v>42</v>
      </c>
      <c r="E68" s="10">
        <v>4</v>
      </c>
      <c r="F68" s="11" t="s">
        <v>27</v>
      </c>
      <c r="G68" s="10">
        <v>293</v>
      </c>
      <c r="H68" s="12">
        <v>1172</v>
      </c>
    </row>
    <row r="69" spans="1:8">
      <c r="A69" s="95">
        <v>63</v>
      </c>
      <c r="B69" s="97" t="s">
        <v>196</v>
      </c>
      <c r="C69" s="13" t="s">
        <v>197</v>
      </c>
      <c r="D69" s="99" t="s">
        <v>42</v>
      </c>
      <c r="E69" s="95">
        <v>4</v>
      </c>
      <c r="F69" s="101" t="s">
        <v>27</v>
      </c>
      <c r="G69" s="95">
        <v>145</v>
      </c>
      <c r="H69" s="95">
        <v>580</v>
      </c>
    </row>
    <row r="70" spans="1:8" ht="15.75" thickBot="1">
      <c r="A70" s="96"/>
      <c r="B70" s="98"/>
      <c r="C70" s="8" t="s">
        <v>198</v>
      </c>
      <c r="D70" s="100"/>
      <c r="E70" s="96"/>
      <c r="F70" s="102"/>
      <c r="G70" s="96"/>
      <c r="H70" s="96"/>
    </row>
    <row r="71" spans="1:8">
      <c r="A71" s="95">
        <v>64</v>
      </c>
      <c r="B71" s="97" t="s">
        <v>68</v>
      </c>
      <c r="C71" s="13" t="s">
        <v>69</v>
      </c>
      <c r="D71" s="99" t="s">
        <v>42</v>
      </c>
      <c r="E71" s="95">
        <v>2</v>
      </c>
      <c r="F71" s="101" t="s">
        <v>12</v>
      </c>
      <c r="G71" s="93">
        <v>3235</v>
      </c>
      <c r="H71" s="93">
        <v>6470</v>
      </c>
    </row>
    <row r="72" spans="1:8" ht="15.75" thickBot="1">
      <c r="A72" s="96"/>
      <c r="B72" s="98"/>
      <c r="C72" s="8" t="s">
        <v>70</v>
      </c>
      <c r="D72" s="100"/>
      <c r="E72" s="96"/>
      <c r="F72" s="102"/>
      <c r="G72" s="94"/>
      <c r="H72" s="94"/>
    </row>
    <row r="73" spans="1:8" ht="23.25" thickBot="1">
      <c r="A73" s="7">
        <v>65</v>
      </c>
      <c r="B73" s="8" t="s">
        <v>26</v>
      </c>
      <c r="C73" s="8" t="s">
        <v>66</v>
      </c>
      <c r="D73" s="9" t="s">
        <v>42</v>
      </c>
      <c r="E73" s="10">
        <v>2</v>
      </c>
      <c r="F73" s="11" t="s">
        <v>27</v>
      </c>
      <c r="G73" s="12">
        <v>1024</v>
      </c>
      <c r="H73" s="12">
        <v>2048</v>
      </c>
    </row>
    <row r="74" spans="1:8" ht="23.25" thickBot="1">
      <c r="A74" s="7">
        <v>66</v>
      </c>
      <c r="B74" s="8" t="s">
        <v>28</v>
      </c>
      <c r="C74" s="8" t="s">
        <v>67</v>
      </c>
      <c r="D74" s="9" t="s">
        <v>42</v>
      </c>
      <c r="E74" s="10">
        <v>2</v>
      </c>
      <c r="F74" s="11" t="s">
        <v>27</v>
      </c>
      <c r="G74" s="12">
        <v>1024</v>
      </c>
      <c r="H74" s="12">
        <v>2048</v>
      </c>
    </row>
    <row r="75" spans="1:8">
      <c r="A75" s="95">
        <v>67</v>
      </c>
      <c r="B75" s="97" t="s">
        <v>68</v>
      </c>
      <c r="C75" s="13" t="s">
        <v>69</v>
      </c>
      <c r="D75" s="99" t="s">
        <v>42</v>
      </c>
      <c r="E75" s="95">
        <v>1</v>
      </c>
      <c r="F75" s="101" t="s">
        <v>12</v>
      </c>
      <c r="G75" s="93">
        <v>3235</v>
      </c>
      <c r="H75" s="93">
        <v>3235</v>
      </c>
    </row>
    <row r="76" spans="1:8" ht="15.75" customHeight="1" thickBot="1">
      <c r="A76" s="96"/>
      <c r="B76" s="98"/>
      <c r="C76" s="8" t="s">
        <v>70</v>
      </c>
      <c r="D76" s="100"/>
      <c r="E76" s="96"/>
      <c r="F76" s="102"/>
      <c r="G76" s="94"/>
      <c r="H76" s="94"/>
    </row>
    <row r="77" spans="1:8" ht="16.5" thickBot="1">
      <c r="A77" s="7">
        <v>68</v>
      </c>
      <c r="B77" s="8" t="s">
        <v>199</v>
      </c>
      <c r="C77" s="8" t="s">
        <v>200</v>
      </c>
      <c r="D77" s="9" t="s">
        <v>42</v>
      </c>
      <c r="E77" s="10">
        <v>35</v>
      </c>
      <c r="F77" s="11" t="s">
        <v>21</v>
      </c>
      <c r="G77" s="10">
        <v>404</v>
      </c>
      <c r="H77" s="12">
        <v>14140</v>
      </c>
    </row>
    <row r="78" spans="1:8" ht="16.5" thickBot="1">
      <c r="A78" s="7">
        <v>69</v>
      </c>
      <c r="B78" s="8" t="s">
        <v>201</v>
      </c>
      <c r="C78" s="8" t="s">
        <v>202</v>
      </c>
      <c r="D78" s="9" t="s">
        <v>42</v>
      </c>
      <c r="E78" s="10">
        <v>0.67200000000000004</v>
      </c>
      <c r="F78" s="11" t="s">
        <v>21</v>
      </c>
      <c r="G78" s="10">
        <v>491</v>
      </c>
      <c r="H78" s="10">
        <v>329.95</v>
      </c>
    </row>
    <row r="79" spans="1:8">
      <c r="A79" s="95">
        <v>70</v>
      </c>
      <c r="B79" s="97" t="s">
        <v>203</v>
      </c>
      <c r="C79" s="13" t="s">
        <v>204</v>
      </c>
      <c r="D79" s="99" t="s">
        <v>42</v>
      </c>
      <c r="E79" s="95">
        <v>0.67200000000000004</v>
      </c>
      <c r="F79" s="101" t="s">
        <v>21</v>
      </c>
      <c r="G79" s="95">
        <v>491</v>
      </c>
      <c r="H79" s="95">
        <v>329.95</v>
      </c>
    </row>
    <row r="80" spans="1:8" ht="15.75" thickBot="1">
      <c r="A80" s="96"/>
      <c r="B80" s="98"/>
      <c r="C80" s="8" t="s">
        <v>205</v>
      </c>
      <c r="D80" s="100"/>
      <c r="E80" s="96"/>
      <c r="F80" s="102"/>
      <c r="G80" s="96"/>
      <c r="H80" s="96"/>
    </row>
    <row r="81" spans="1:8" ht="16.5" thickBot="1">
      <c r="A81" s="7">
        <v>71</v>
      </c>
      <c r="B81" s="8" t="s">
        <v>206</v>
      </c>
      <c r="C81" s="8" t="s">
        <v>207</v>
      </c>
      <c r="D81" s="9" t="s">
        <v>42</v>
      </c>
      <c r="E81" s="10">
        <v>9.5250000000000004</v>
      </c>
      <c r="F81" s="11" t="s">
        <v>21</v>
      </c>
      <c r="G81" s="10">
        <v>578</v>
      </c>
      <c r="H81" s="12">
        <v>5505.45</v>
      </c>
    </row>
    <row r="82" spans="1:8" ht="16.5" thickBot="1">
      <c r="A82" s="7">
        <v>72</v>
      </c>
      <c r="B82" s="8" t="s">
        <v>208</v>
      </c>
      <c r="C82" s="8" t="s">
        <v>209</v>
      </c>
      <c r="D82" s="9" t="s">
        <v>42</v>
      </c>
      <c r="E82" s="10">
        <v>9.5250000000000004</v>
      </c>
      <c r="F82" s="11" t="s">
        <v>21</v>
      </c>
      <c r="G82" s="10">
        <v>578</v>
      </c>
      <c r="H82" s="12">
        <v>5505.45</v>
      </c>
    </row>
    <row r="83" spans="1:8" ht="16.5" thickBot="1">
      <c r="A83" s="7">
        <v>73</v>
      </c>
      <c r="B83" s="8" t="s">
        <v>210</v>
      </c>
      <c r="C83" s="8" t="s">
        <v>211</v>
      </c>
      <c r="D83" s="9" t="s">
        <v>42</v>
      </c>
      <c r="E83" s="10">
        <v>36.5</v>
      </c>
      <c r="F83" s="11" t="s">
        <v>21</v>
      </c>
      <c r="G83" s="12">
        <v>2181</v>
      </c>
      <c r="H83" s="12">
        <v>79606.5</v>
      </c>
    </row>
    <row r="84" spans="1:8" ht="16.5" thickBot="1">
      <c r="A84" s="7">
        <v>74</v>
      </c>
      <c r="B84" s="8" t="s">
        <v>212</v>
      </c>
      <c r="C84" s="8" t="s">
        <v>213</v>
      </c>
      <c r="D84" s="9" t="s">
        <v>42</v>
      </c>
      <c r="E84" s="10">
        <v>36.5</v>
      </c>
      <c r="F84" s="11" t="s">
        <v>21</v>
      </c>
      <c r="G84" s="12">
        <v>1293</v>
      </c>
      <c r="H84" s="12">
        <v>47194.5</v>
      </c>
    </row>
    <row r="85" spans="1:8" ht="16.5" thickBot="1">
      <c r="A85" s="7">
        <v>75</v>
      </c>
      <c r="B85" s="8" t="s">
        <v>214</v>
      </c>
      <c r="C85" s="8" t="s">
        <v>215</v>
      </c>
      <c r="D85" s="9" t="s">
        <v>42</v>
      </c>
      <c r="E85" s="10">
        <v>36.5</v>
      </c>
      <c r="F85" s="11" t="s">
        <v>21</v>
      </c>
      <c r="G85" s="10">
        <v>851</v>
      </c>
      <c r="H85" s="12">
        <v>31061.5</v>
      </c>
    </row>
    <row r="86" spans="1:8" ht="16.5" thickBot="1">
      <c r="A86" s="7">
        <v>76</v>
      </c>
      <c r="B86" s="8" t="s">
        <v>216</v>
      </c>
      <c r="C86" s="8" t="s">
        <v>217</v>
      </c>
      <c r="D86" s="9" t="s">
        <v>42</v>
      </c>
      <c r="E86" s="10">
        <v>36.5</v>
      </c>
      <c r="F86" s="11" t="s">
        <v>21</v>
      </c>
      <c r="G86" s="10">
        <v>482</v>
      </c>
      <c r="H86" s="12">
        <v>17593</v>
      </c>
    </row>
    <row r="87" spans="1:8" ht="15.75" thickBot="1">
      <c r="A87" s="87" t="s">
        <v>71</v>
      </c>
      <c r="B87" s="88"/>
      <c r="C87" s="88"/>
      <c r="D87" s="88"/>
      <c r="E87" s="88"/>
      <c r="F87" s="88"/>
      <c r="G87" s="89"/>
      <c r="H87" s="12">
        <v>5301560.79</v>
      </c>
    </row>
    <row r="88" spans="1:8" ht="15.75" thickBot="1">
      <c r="A88" s="87" t="s">
        <v>72</v>
      </c>
      <c r="B88" s="88"/>
      <c r="C88" s="88"/>
      <c r="D88" s="88"/>
      <c r="E88" s="88"/>
      <c r="F88" s="88"/>
      <c r="G88" s="89"/>
      <c r="H88" s="14">
        <v>954280.94</v>
      </c>
    </row>
    <row r="89" spans="1:8" ht="15.75" thickBot="1">
      <c r="A89" s="87" t="s">
        <v>73</v>
      </c>
      <c r="B89" s="88"/>
      <c r="C89" s="88"/>
      <c r="D89" s="88"/>
      <c r="E89" s="88"/>
      <c r="F89" s="88"/>
      <c r="G89" s="89"/>
      <c r="H89" s="15">
        <v>0</v>
      </c>
    </row>
  </sheetData>
  <mergeCells count="59">
    <mergeCell ref="A87:G87"/>
    <mergeCell ref="A88:G88"/>
    <mergeCell ref="A89:G89"/>
    <mergeCell ref="H75:H76"/>
    <mergeCell ref="A79:A80"/>
    <mergeCell ref="B79:B80"/>
    <mergeCell ref="D79:D80"/>
    <mergeCell ref="E79:E80"/>
    <mergeCell ref="F79:F80"/>
    <mergeCell ref="G79:G80"/>
    <mergeCell ref="H79:H80"/>
    <mergeCell ref="A75:A76"/>
    <mergeCell ref="B75:B76"/>
    <mergeCell ref="D75:D76"/>
    <mergeCell ref="E75:E76"/>
    <mergeCell ref="F75:F76"/>
    <mergeCell ref="G75:G76"/>
    <mergeCell ref="H69:H70"/>
    <mergeCell ref="A71:A72"/>
    <mergeCell ref="B71:B72"/>
    <mergeCell ref="D71:D72"/>
    <mergeCell ref="E71:E72"/>
    <mergeCell ref="F71:F72"/>
    <mergeCell ref="G71:G72"/>
    <mergeCell ref="H71:H72"/>
    <mergeCell ref="A69:A70"/>
    <mergeCell ref="B69:B70"/>
    <mergeCell ref="D69:D70"/>
    <mergeCell ref="E69:E70"/>
    <mergeCell ref="F69:F70"/>
    <mergeCell ref="G69:G70"/>
    <mergeCell ref="H55:H56"/>
    <mergeCell ref="A63:A64"/>
    <mergeCell ref="B63:B64"/>
    <mergeCell ref="D63:D64"/>
    <mergeCell ref="E63:E64"/>
    <mergeCell ref="F63:F64"/>
    <mergeCell ref="G63:G64"/>
    <mergeCell ref="H63:H64"/>
    <mergeCell ref="A55:A56"/>
    <mergeCell ref="B55:B56"/>
    <mergeCell ref="D55:D56"/>
    <mergeCell ref="E55:E56"/>
    <mergeCell ref="F55:F56"/>
    <mergeCell ref="G55:G56"/>
    <mergeCell ref="H41:H42"/>
    <mergeCell ref="A45:A46"/>
    <mergeCell ref="B45:B46"/>
    <mergeCell ref="D45:D46"/>
    <mergeCell ref="E45:E46"/>
    <mergeCell ref="F45:F46"/>
    <mergeCell ref="G45:G46"/>
    <mergeCell ref="H45:H46"/>
    <mergeCell ref="A41:A42"/>
    <mergeCell ref="B41:B42"/>
    <mergeCell ref="D41:D42"/>
    <mergeCell ref="E41:E42"/>
    <mergeCell ref="F41:F42"/>
    <mergeCell ref="G41:G42"/>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100"/>
  <sheetViews>
    <sheetView tabSelected="1" view="pageBreakPreview" topLeftCell="A97" zoomScale="115" zoomScaleSheetLayoutView="115" workbookViewId="0">
      <selection activeCell="M98" sqref="M98"/>
    </sheetView>
  </sheetViews>
  <sheetFormatPr defaultColWidth="10.42578125" defaultRowHeight="15"/>
  <cols>
    <col min="1" max="1" width="6.42578125" style="42" bestFit="1" customWidth="1"/>
    <col min="2" max="2" width="10.7109375" style="56" customWidth="1"/>
    <col min="3" max="3" width="57.42578125" style="56" customWidth="1"/>
    <col min="4" max="4" width="13.5703125" style="56" bestFit="1" customWidth="1"/>
    <col min="5" max="5" width="10.140625" style="56" bestFit="1" customWidth="1"/>
    <col min="6" max="6" width="11.140625" style="56" bestFit="1" customWidth="1"/>
    <col min="7" max="7" width="12.42578125" style="56" customWidth="1"/>
    <col min="8" max="8" width="6.140625" style="56" bestFit="1" customWidth="1"/>
    <col min="9" max="9" width="14.5703125" style="56" bestFit="1" customWidth="1"/>
    <col min="10" max="16384" width="10.42578125" style="42"/>
  </cols>
  <sheetData>
    <row r="1" spans="1:9" ht="46.5" customHeight="1" thickBot="1">
      <c r="A1" s="68" t="s">
        <v>29</v>
      </c>
      <c r="B1" s="69"/>
      <c r="C1" s="69"/>
      <c r="D1" s="69"/>
      <c r="E1" s="69"/>
      <c r="F1" s="69"/>
      <c r="G1" s="69"/>
      <c r="H1" s="69"/>
      <c r="I1" s="69"/>
    </row>
    <row r="2" spans="1:9">
      <c r="A2" s="70" t="s">
        <v>299</v>
      </c>
      <c r="B2" s="71"/>
      <c r="C2" s="71"/>
      <c r="D2" s="71"/>
      <c r="E2" s="71"/>
      <c r="F2" s="71"/>
      <c r="G2" s="71"/>
      <c r="H2" s="71"/>
      <c r="I2" s="72"/>
    </row>
    <row r="3" spans="1:9">
      <c r="A3" s="73" t="s">
        <v>30</v>
      </c>
      <c r="B3" s="74"/>
      <c r="C3" s="74"/>
      <c r="D3" s="74"/>
      <c r="E3" s="74"/>
      <c r="F3" s="74"/>
      <c r="G3" s="74"/>
      <c r="H3" s="74"/>
      <c r="I3" s="75"/>
    </row>
    <row r="4" spans="1:9">
      <c r="A4" s="57"/>
      <c r="B4" s="58"/>
      <c r="C4" s="58"/>
      <c r="D4" s="58"/>
      <c r="E4" s="58"/>
      <c r="F4" s="58"/>
      <c r="G4" s="41"/>
      <c r="H4" s="58"/>
      <c r="I4" s="59"/>
    </row>
    <row r="5" spans="1:9" ht="51">
      <c r="A5" s="31" t="s">
        <v>0</v>
      </c>
      <c r="B5" s="43" t="s">
        <v>1</v>
      </c>
      <c r="C5" s="34" t="s">
        <v>2</v>
      </c>
      <c r="D5" s="34" t="s">
        <v>3</v>
      </c>
      <c r="E5" s="34" t="s">
        <v>4</v>
      </c>
      <c r="F5" s="44" t="s">
        <v>5</v>
      </c>
      <c r="G5" s="45" t="s">
        <v>6</v>
      </c>
      <c r="H5" s="35" t="s">
        <v>7</v>
      </c>
      <c r="I5" s="36" t="s">
        <v>8</v>
      </c>
    </row>
    <row r="6" spans="1:9" ht="15.75" thickBot="1">
      <c r="A6" s="32">
        <v>1</v>
      </c>
      <c r="B6" s="46">
        <v>2</v>
      </c>
      <c r="C6" s="46" t="s">
        <v>224</v>
      </c>
      <c r="D6" s="37" t="s">
        <v>9</v>
      </c>
      <c r="E6" s="37" t="s">
        <v>10</v>
      </c>
      <c r="F6" s="46" t="s">
        <v>40</v>
      </c>
      <c r="G6" s="47">
        <v>140674.29999999999</v>
      </c>
      <c r="H6" s="46" t="s">
        <v>12</v>
      </c>
      <c r="I6" s="38">
        <f>B6*G6</f>
        <v>281348.59999999998</v>
      </c>
    </row>
    <row r="7" spans="1:9" ht="30.75" thickBot="1">
      <c r="A7" s="32">
        <v>2</v>
      </c>
      <c r="B7" s="46">
        <v>4</v>
      </c>
      <c r="C7" s="46" t="s">
        <v>225</v>
      </c>
      <c r="D7" s="37" t="s">
        <v>9</v>
      </c>
      <c r="E7" s="37" t="s">
        <v>10</v>
      </c>
      <c r="F7" s="46" t="s">
        <v>43</v>
      </c>
      <c r="G7" s="47">
        <v>28520.639999999999</v>
      </c>
      <c r="H7" s="46" t="s">
        <v>12</v>
      </c>
      <c r="I7" s="38">
        <f t="shared" ref="I7:I22" si="0">B7*G7</f>
        <v>114082.56</v>
      </c>
    </row>
    <row r="8" spans="1:9" ht="15.75" thickBot="1">
      <c r="A8" s="32">
        <v>3</v>
      </c>
      <c r="B8" s="46">
        <v>2</v>
      </c>
      <c r="C8" s="46" t="s">
        <v>226</v>
      </c>
      <c r="D8" s="37" t="s">
        <v>9</v>
      </c>
      <c r="E8" s="37" t="s">
        <v>13</v>
      </c>
      <c r="F8" s="46" t="s">
        <v>45</v>
      </c>
      <c r="G8" s="47">
        <v>64576</v>
      </c>
      <c r="H8" s="46" t="s">
        <v>12</v>
      </c>
      <c r="I8" s="38">
        <f t="shared" si="0"/>
        <v>129152</v>
      </c>
    </row>
    <row r="9" spans="1:9" ht="15.75" thickBot="1">
      <c r="A9" s="32">
        <v>4</v>
      </c>
      <c r="B9" s="46">
        <v>4</v>
      </c>
      <c r="C9" s="46" t="s">
        <v>277</v>
      </c>
      <c r="D9" s="37" t="s">
        <v>9</v>
      </c>
      <c r="E9" s="37" t="s">
        <v>13</v>
      </c>
      <c r="F9" s="46" t="s">
        <v>47</v>
      </c>
      <c r="G9" s="47">
        <v>5067.6000000000004</v>
      </c>
      <c r="H9" s="46" t="s">
        <v>12</v>
      </c>
      <c r="I9" s="38">
        <f t="shared" si="0"/>
        <v>20270.400000000001</v>
      </c>
    </row>
    <row r="10" spans="1:9" ht="60.75" thickBot="1">
      <c r="A10" s="32">
        <v>5</v>
      </c>
      <c r="B10" s="46">
        <v>9.44</v>
      </c>
      <c r="C10" s="46" t="s">
        <v>278</v>
      </c>
      <c r="D10" s="37" t="s">
        <v>9</v>
      </c>
      <c r="E10" s="37" t="s">
        <v>13</v>
      </c>
      <c r="F10" s="46" t="s">
        <v>49</v>
      </c>
      <c r="G10" s="47">
        <v>1292.5</v>
      </c>
      <c r="H10" s="46" t="s">
        <v>15</v>
      </c>
      <c r="I10" s="38">
        <f t="shared" si="0"/>
        <v>12201.199999999999</v>
      </c>
    </row>
    <row r="11" spans="1:9" ht="15.75" thickBot="1">
      <c r="A11" s="32">
        <v>6</v>
      </c>
      <c r="B11" s="46">
        <v>8</v>
      </c>
      <c r="C11" s="46" t="s">
        <v>52</v>
      </c>
      <c r="D11" s="37" t="s">
        <v>9</v>
      </c>
      <c r="E11" s="37" t="s">
        <v>13</v>
      </c>
      <c r="F11" s="46" t="s">
        <v>51</v>
      </c>
      <c r="G11" s="47">
        <v>5589</v>
      </c>
      <c r="H11" s="46" t="s">
        <v>12</v>
      </c>
      <c r="I11" s="38">
        <f t="shared" si="0"/>
        <v>44712</v>
      </c>
    </row>
    <row r="12" spans="1:9" ht="45.75" thickBot="1">
      <c r="A12" s="32">
        <v>7</v>
      </c>
      <c r="B12" s="47">
        <v>1160</v>
      </c>
      <c r="C12" s="46" t="s">
        <v>279</v>
      </c>
      <c r="D12" s="37" t="s">
        <v>9</v>
      </c>
      <c r="E12" s="37" t="s">
        <v>13</v>
      </c>
      <c r="F12" s="46" t="s">
        <v>53</v>
      </c>
      <c r="G12" s="46">
        <v>200.1</v>
      </c>
      <c r="H12" s="46" t="s">
        <v>16</v>
      </c>
      <c r="I12" s="38">
        <f t="shared" si="0"/>
        <v>232116</v>
      </c>
    </row>
    <row r="13" spans="1:9" ht="45.75" thickBot="1">
      <c r="A13" s="32">
        <v>8</v>
      </c>
      <c r="B13" s="46">
        <v>17</v>
      </c>
      <c r="C13" s="46" t="s">
        <v>280</v>
      </c>
      <c r="D13" s="37" t="s">
        <v>9</v>
      </c>
      <c r="E13" s="37" t="s">
        <v>13</v>
      </c>
      <c r="F13" s="46" t="s">
        <v>55</v>
      </c>
      <c r="G13" s="47">
        <v>2112.5</v>
      </c>
      <c r="H13" s="46" t="s">
        <v>12</v>
      </c>
      <c r="I13" s="38">
        <f t="shared" si="0"/>
        <v>35912.5</v>
      </c>
    </row>
    <row r="14" spans="1:9" ht="15.75" thickBot="1">
      <c r="A14" s="32">
        <v>9</v>
      </c>
      <c r="B14" s="46">
        <v>0.85</v>
      </c>
      <c r="C14" s="46" t="s">
        <v>57</v>
      </c>
      <c r="D14" s="37" t="s">
        <v>9</v>
      </c>
      <c r="E14" s="37" t="s">
        <v>13</v>
      </c>
      <c r="F14" s="46" t="s">
        <v>22</v>
      </c>
      <c r="G14" s="47">
        <v>8112.51</v>
      </c>
      <c r="H14" s="46" t="s">
        <v>11</v>
      </c>
      <c r="I14" s="38">
        <f t="shared" si="0"/>
        <v>6895.6334999999999</v>
      </c>
    </row>
    <row r="15" spans="1:9" ht="380.25" customHeight="1" thickBot="1">
      <c r="A15" s="32">
        <v>10</v>
      </c>
      <c r="B15" s="47">
        <v>1160</v>
      </c>
      <c r="C15" s="46" t="s">
        <v>317</v>
      </c>
      <c r="D15" s="37" t="s">
        <v>9</v>
      </c>
      <c r="E15" s="37" t="s">
        <v>13</v>
      </c>
      <c r="F15" s="46" t="s">
        <v>58</v>
      </c>
      <c r="G15" s="46">
        <v>734.31</v>
      </c>
      <c r="H15" s="46" t="s">
        <v>16</v>
      </c>
      <c r="I15" s="38">
        <f t="shared" si="0"/>
        <v>851799.6</v>
      </c>
    </row>
    <row r="16" spans="1:9" ht="30.75" thickBot="1">
      <c r="A16" s="32">
        <v>11</v>
      </c>
      <c r="B16" s="46">
        <v>6</v>
      </c>
      <c r="C16" s="48" t="s">
        <v>286</v>
      </c>
      <c r="D16" s="37" t="s">
        <v>9</v>
      </c>
      <c r="E16" s="37" t="s">
        <v>13</v>
      </c>
      <c r="F16" s="46" t="s">
        <v>60</v>
      </c>
      <c r="G16" s="47">
        <v>2710.55</v>
      </c>
      <c r="H16" s="46" t="s">
        <v>12</v>
      </c>
      <c r="I16" s="38">
        <f t="shared" si="0"/>
        <v>16263.300000000001</v>
      </c>
    </row>
    <row r="17" spans="1:9" ht="90.75" thickBot="1">
      <c r="A17" s="32">
        <v>12</v>
      </c>
      <c r="B17" s="46">
        <v>30</v>
      </c>
      <c r="C17" s="46" t="s">
        <v>309</v>
      </c>
      <c r="D17" s="37" t="s">
        <v>9</v>
      </c>
      <c r="E17" s="37" t="s">
        <v>13</v>
      </c>
      <c r="F17" s="46" t="s">
        <v>62</v>
      </c>
      <c r="G17" s="46">
        <v>133</v>
      </c>
      <c r="H17" s="46" t="s">
        <v>16</v>
      </c>
      <c r="I17" s="38">
        <f t="shared" si="0"/>
        <v>3990</v>
      </c>
    </row>
    <row r="18" spans="1:9" ht="45.75" thickBot="1">
      <c r="A18" s="32">
        <v>13</v>
      </c>
      <c r="B18" s="46">
        <v>1</v>
      </c>
      <c r="C18" s="46" t="s">
        <v>283</v>
      </c>
      <c r="D18" s="37" t="s">
        <v>9</v>
      </c>
      <c r="E18" s="37" t="s">
        <v>13</v>
      </c>
      <c r="F18" s="46" t="s">
        <v>64</v>
      </c>
      <c r="G18" s="47">
        <v>1756</v>
      </c>
      <c r="H18" s="46" t="s">
        <v>12</v>
      </c>
      <c r="I18" s="38">
        <f t="shared" si="0"/>
        <v>1756</v>
      </c>
    </row>
    <row r="19" spans="1:9" ht="15.75" thickBot="1">
      <c r="A19" s="32">
        <v>14</v>
      </c>
      <c r="B19" s="46">
        <v>7</v>
      </c>
      <c r="C19" s="46" t="s">
        <v>234</v>
      </c>
      <c r="D19" s="37" t="s">
        <v>9</v>
      </c>
      <c r="E19" s="37" t="s">
        <v>13</v>
      </c>
      <c r="F19" s="46" t="s">
        <v>26</v>
      </c>
      <c r="G19" s="47">
        <v>1024</v>
      </c>
      <c r="H19" s="46" t="s">
        <v>27</v>
      </c>
      <c r="I19" s="38">
        <f t="shared" si="0"/>
        <v>7168</v>
      </c>
    </row>
    <row r="20" spans="1:9">
      <c r="A20" s="32">
        <v>15</v>
      </c>
      <c r="B20" s="49">
        <v>7</v>
      </c>
      <c r="C20" s="49" t="s">
        <v>233</v>
      </c>
      <c r="D20" s="39" t="s">
        <v>9</v>
      </c>
      <c r="E20" s="39" t="s">
        <v>13</v>
      </c>
      <c r="F20" s="49" t="s">
        <v>28</v>
      </c>
      <c r="G20" s="50">
        <v>1024</v>
      </c>
      <c r="H20" s="49" t="s">
        <v>27</v>
      </c>
      <c r="I20" s="40">
        <f t="shared" si="0"/>
        <v>7168</v>
      </c>
    </row>
    <row r="21" spans="1:9" ht="105">
      <c r="A21" s="32">
        <v>16</v>
      </c>
      <c r="B21" s="48">
        <v>4</v>
      </c>
      <c r="C21" s="48" t="s">
        <v>310</v>
      </c>
      <c r="D21" s="37" t="s">
        <v>9</v>
      </c>
      <c r="E21" s="37" t="s">
        <v>13</v>
      </c>
      <c r="F21" s="48" t="s">
        <v>68</v>
      </c>
      <c r="G21" s="51">
        <v>3235</v>
      </c>
      <c r="H21" s="48" t="s">
        <v>12</v>
      </c>
      <c r="I21" s="38">
        <f t="shared" si="0"/>
        <v>12940</v>
      </c>
    </row>
    <row r="22" spans="1:9">
      <c r="A22" s="32">
        <v>17</v>
      </c>
      <c r="B22" s="48">
        <v>15</v>
      </c>
      <c r="C22" s="48" t="s">
        <v>285</v>
      </c>
      <c r="D22" s="37" t="s">
        <v>9</v>
      </c>
      <c r="E22" s="37" t="s">
        <v>13</v>
      </c>
      <c r="F22" s="48" t="s">
        <v>24</v>
      </c>
      <c r="G22" s="51">
        <v>2745</v>
      </c>
      <c r="H22" s="48" t="s">
        <v>12</v>
      </c>
      <c r="I22" s="38">
        <f t="shared" si="0"/>
        <v>41175</v>
      </c>
    </row>
    <row r="23" spans="1:9" ht="282.75" customHeight="1">
      <c r="A23" s="32">
        <v>18</v>
      </c>
      <c r="B23" s="48">
        <v>200</v>
      </c>
      <c r="C23" s="48" t="s">
        <v>307</v>
      </c>
      <c r="D23" s="37" t="s">
        <v>9</v>
      </c>
      <c r="E23" s="37" t="s">
        <v>13</v>
      </c>
      <c r="F23" s="48" t="s">
        <v>78</v>
      </c>
      <c r="G23" s="48">
        <v>618.69000000000005</v>
      </c>
      <c r="H23" s="48" t="s">
        <v>16</v>
      </c>
      <c r="I23" s="38">
        <f t="shared" ref="I23:I86" si="1">B23*G23</f>
        <v>123738.00000000001</v>
      </c>
    </row>
    <row r="24" spans="1:9" ht="45">
      <c r="A24" s="32">
        <v>19</v>
      </c>
      <c r="B24" s="48">
        <v>200</v>
      </c>
      <c r="C24" s="48" t="s">
        <v>276</v>
      </c>
      <c r="D24" s="37" t="s">
        <v>9</v>
      </c>
      <c r="E24" s="37" t="s">
        <v>13</v>
      </c>
      <c r="F24" s="48" t="s">
        <v>53</v>
      </c>
      <c r="G24" s="48">
        <v>200.1</v>
      </c>
      <c r="H24" s="48" t="s">
        <v>16</v>
      </c>
      <c r="I24" s="38">
        <f t="shared" si="1"/>
        <v>40020</v>
      </c>
    </row>
    <row r="25" spans="1:9" ht="90">
      <c r="A25" s="32">
        <v>20</v>
      </c>
      <c r="B25" s="48">
        <v>30</v>
      </c>
      <c r="C25" s="48" t="s">
        <v>313</v>
      </c>
      <c r="D25" s="37" t="s">
        <v>9</v>
      </c>
      <c r="E25" s="37" t="s">
        <v>13</v>
      </c>
      <c r="F25" s="48" t="s">
        <v>80</v>
      </c>
      <c r="G25" s="48">
        <v>270</v>
      </c>
      <c r="H25" s="48" t="s">
        <v>16</v>
      </c>
      <c r="I25" s="38">
        <f t="shared" si="1"/>
        <v>8100</v>
      </c>
    </row>
    <row r="26" spans="1:9" ht="90">
      <c r="A26" s="32">
        <v>21</v>
      </c>
      <c r="B26" s="48">
        <v>120</v>
      </c>
      <c r="C26" s="48" t="s">
        <v>314</v>
      </c>
      <c r="D26" s="37" t="s">
        <v>9</v>
      </c>
      <c r="E26" s="37" t="s">
        <v>13</v>
      </c>
      <c r="F26" s="48" t="s">
        <v>82</v>
      </c>
      <c r="G26" s="48">
        <v>141.25</v>
      </c>
      <c r="H26" s="48" t="s">
        <v>16</v>
      </c>
      <c r="I26" s="38">
        <f t="shared" si="1"/>
        <v>16950</v>
      </c>
    </row>
    <row r="27" spans="1:9" ht="360" customHeight="1">
      <c r="A27" s="32">
        <v>22</v>
      </c>
      <c r="B27" s="48">
        <v>200</v>
      </c>
      <c r="C27" s="48" t="s">
        <v>311</v>
      </c>
      <c r="D27" s="37" t="s">
        <v>9</v>
      </c>
      <c r="E27" s="37" t="s">
        <v>13</v>
      </c>
      <c r="F27" s="48" t="s">
        <v>84</v>
      </c>
      <c r="G27" s="48">
        <v>456.33</v>
      </c>
      <c r="H27" s="48" t="s">
        <v>16</v>
      </c>
      <c r="I27" s="38">
        <f t="shared" si="1"/>
        <v>91266</v>
      </c>
    </row>
    <row r="28" spans="1:9">
      <c r="A28" s="32">
        <v>23</v>
      </c>
      <c r="B28" s="48">
        <v>6</v>
      </c>
      <c r="C28" s="53" t="s">
        <v>287</v>
      </c>
      <c r="D28" s="37" t="s">
        <v>9</v>
      </c>
      <c r="E28" s="37" t="s">
        <v>13</v>
      </c>
      <c r="F28" s="48" t="s">
        <v>86</v>
      </c>
      <c r="G28" s="51">
        <v>3652.4</v>
      </c>
      <c r="H28" s="48" t="s">
        <v>12</v>
      </c>
      <c r="I28" s="38">
        <f t="shared" si="1"/>
        <v>21914.400000000001</v>
      </c>
    </row>
    <row r="29" spans="1:9" ht="30">
      <c r="A29" s="32">
        <v>24</v>
      </c>
      <c r="B29" s="48">
        <v>34</v>
      </c>
      <c r="C29" s="53" t="s">
        <v>288</v>
      </c>
      <c r="D29" s="37" t="s">
        <v>9</v>
      </c>
      <c r="E29" s="37" t="s">
        <v>13</v>
      </c>
      <c r="F29" s="48" t="s">
        <v>88</v>
      </c>
      <c r="G29" s="51">
        <v>2324.15</v>
      </c>
      <c r="H29" s="48" t="s">
        <v>12</v>
      </c>
      <c r="I29" s="38">
        <f t="shared" si="1"/>
        <v>79021.100000000006</v>
      </c>
    </row>
    <row r="30" spans="1:9" ht="45">
      <c r="A30" s="32">
        <v>25</v>
      </c>
      <c r="B30" s="48">
        <v>900</v>
      </c>
      <c r="C30" s="48" t="s">
        <v>272</v>
      </c>
      <c r="D30" s="37" t="s">
        <v>9</v>
      </c>
      <c r="E30" s="37" t="s">
        <v>13</v>
      </c>
      <c r="F30" s="48" t="s">
        <v>90</v>
      </c>
      <c r="G30" s="48">
        <v>15</v>
      </c>
      <c r="H30" s="48" t="s">
        <v>12</v>
      </c>
      <c r="I30" s="38">
        <f t="shared" si="1"/>
        <v>13500</v>
      </c>
    </row>
    <row r="31" spans="1:9">
      <c r="A31" s="32">
        <v>26</v>
      </c>
      <c r="B31" s="48">
        <v>900</v>
      </c>
      <c r="C31" s="48" t="s">
        <v>93</v>
      </c>
      <c r="D31" s="37" t="s">
        <v>9</v>
      </c>
      <c r="E31" s="37" t="s">
        <v>13</v>
      </c>
      <c r="F31" s="48" t="s">
        <v>92</v>
      </c>
      <c r="G31" s="48">
        <v>65</v>
      </c>
      <c r="H31" s="48" t="s">
        <v>12</v>
      </c>
      <c r="I31" s="38">
        <f t="shared" si="1"/>
        <v>58500</v>
      </c>
    </row>
    <row r="32" spans="1:9">
      <c r="A32" s="32">
        <v>27</v>
      </c>
      <c r="B32" s="48">
        <v>500</v>
      </c>
      <c r="C32" s="48" t="s">
        <v>271</v>
      </c>
      <c r="D32" s="37" t="s">
        <v>9</v>
      </c>
      <c r="E32" s="37" t="s">
        <v>10</v>
      </c>
      <c r="F32" s="48" t="s">
        <v>94</v>
      </c>
      <c r="G32" s="48">
        <v>91.25</v>
      </c>
      <c r="H32" s="48" t="s">
        <v>17</v>
      </c>
      <c r="I32" s="38">
        <f t="shared" si="1"/>
        <v>45625</v>
      </c>
    </row>
    <row r="33" spans="1:9" ht="60">
      <c r="A33" s="32">
        <v>28</v>
      </c>
      <c r="B33" s="48">
        <v>140</v>
      </c>
      <c r="C33" s="48" t="s">
        <v>270</v>
      </c>
      <c r="D33" s="37" t="s">
        <v>9</v>
      </c>
      <c r="E33" s="37" t="s">
        <v>13</v>
      </c>
      <c r="F33" s="48" t="s">
        <v>20</v>
      </c>
      <c r="G33" s="48">
        <v>502.5</v>
      </c>
      <c r="H33" s="48" t="s">
        <v>12</v>
      </c>
      <c r="I33" s="38">
        <f t="shared" si="1"/>
        <v>70350</v>
      </c>
    </row>
    <row r="34" spans="1:9" ht="90">
      <c r="A34" s="32">
        <v>29</v>
      </c>
      <c r="B34" s="48">
        <v>70</v>
      </c>
      <c r="C34" s="48" t="s">
        <v>312</v>
      </c>
      <c r="D34" s="37" t="s">
        <v>9</v>
      </c>
      <c r="E34" s="37" t="s">
        <v>13</v>
      </c>
      <c r="F34" s="48" t="s">
        <v>25</v>
      </c>
      <c r="G34" s="51">
        <v>2591.9899999999998</v>
      </c>
      <c r="H34" s="48" t="s">
        <v>12</v>
      </c>
      <c r="I34" s="38">
        <f t="shared" si="1"/>
        <v>181439.3</v>
      </c>
    </row>
    <row r="35" spans="1:9" s="54" customFormat="1" ht="60">
      <c r="A35" s="32">
        <v>30</v>
      </c>
      <c r="B35" s="37">
        <v>70</v>
      </c>
      <c r="C35" s="37" t="s">
        <v>316</v>
      </c>
      <c r="D35" s="37" t="s">
        <v>9</v>
      </c>
      <c r="E35" s="37" t="s">
        <v>13</v>
      </c>
      <c r="F35" s="37" t="s">
        <v>98</v>
      </c>
      <c r="G35" s="37">
        <v>474</v>
      </c>
      <c r="H35" s="37" t="s">
        <v>12</v>
      </c>
      <c r="I35" s="38">
        <f t="shared" si="1"/>
        <v>33180</v>
      </c>
    </row>
    <row r="36" spans="1:9" ht="45">
      <c r="A36" s="32">
        <v>31</v>
      </c>
      <c r="B36" s="48">
        <v>73.5</v>
      </c>
      <c r="C36" s="53" t="s">
        <v>289</v>
      </c>
      <c r="D36" s="37" t="s">
        <v>9</v>
      </c>
      <c r="E36" s="37" t="s">
        <v>13</v>
      </c>
      <c r="F36" s="48" t="s">
        <v>14</v>
      </c>
      <c r="G36" s="51">
        <v>6450</v>
      </c>
      <c r="H36" s="48" t="s">
        <v>15</v>
      </c>
      <c r="I36" s="38">
        <f t="shared" si="1"/>
        <v>474075</v>
      </c>
    </row>
    <row r="37" spans="1:9" ht="30">
      <c r="A37" s="32">
        <v>32</v>
      </c>
      <c r="B37" s="48">
        <v>33</v>
      </c>
      <c r="C37" s="48" t="s">
        <v>308</v>
      </c>
      <c r="D37" s="37" t="s">
        <v>9</v>
      </c>
      <c r="E37" s="37" t="s">
        <v>13</v>
      </c>
      <c r="F37" s="48" t="s">
        <v>101</v>
      </c>
      <c r="G37" s="51">
        <v>24600</v>
      </c>
      <c r="H37" s="48" t="s">
        <v>12</v>
      </c>
      <c r="I37" s="38">
        <f t="shared" si="1"/>
        <v>811800</v>
      </c>
    </row>
    <row r="38" spans="1:9" ht="60">
      <c r="A38" s="32">
        <v>33</v>
      </c>
      <c r="B38" s="48">
        <v>33</v>
      </c>
      <c r="C38" s="48" t="s">
        <v>315</v>
      </c>
      <c r="D38" s="37" t="s">
        <v>9</v>
      </c>
      <c r="E38" s="37" t="s">
        <v>13</v>
      </c>
      <c r="F38" s="48" t="s">
        <v>103</v>
      </c>
      <c r="G38" s="51">
        <v>1117.5999999999999</v>
      </c>
      <c r="H38" s="48" t="s">
        <v>12</v>
      </c>
      <c r="I38" s="38">
        <f t="shared" si="1"/>
        <v>36880.799999999996</v>
      </c>
    </row>
    <row r="39" spans="1:9">
      <c r="A39" s="32">
        <v>34</v>
      </c>
      <c r="B39" s="48">
        <v>33</v>
      </c>
      <c r="C39" s="48" t="s">
        <v>265</v>
      </c>
      <c r="D39" s="37" t="s">
        <v>9</v>
      </c>
      <c r="E39" s="37" t="s">
        <v>10</v>
      </c>
      <c r="F39" s="48" t="s">
        <v>105</v>
      </c>
      <c r="G39" s="51">
        <v>1733.75</v>
      </c>
      <c r="H39" s="48" t="s">
        <v>18</v>
      </c>
      <c r="I39" s="38">
        <f t="shared" si="1"/>
        <v>57213.75</v>
      </c>
    </row>
    <row r="40" spans="1:9" ht="45">
      <c r="A40" s="32">
        <v>35</v>
      </c>
      <c r="B40" s="48">
        <v>33</v>
      </c>
      <c r="C40" s="48" t="s">
        <v>264</v>
      </c>
      <c r="D40" s="37" t="s">
        <v>9</v>
      </c>
      <c r="E40" s="37" t="s">
        <v>13</v>
      </c>
      <c r="F40" s="48" t="s">
        <v>107</v>
      </c>
      <c r="G40" s="51">
        <v>1777.94</v>
      </c>
      <c r="H40" s="48" t="s">
        <v>12</v>
      </c>
      <c r="I40" s="38">
        <f t="shared" si="1"/>
        <v>58672.020000000004</v>
      </c>
    </row>
    <row r="41" spans="1:9">
      <c r="A41" s="32">
        <v>36</v>
      </c>
      <c r="B41" s="48">
        <v>33</v>
      </c>
      <c r="C41" s="48" t="s">
        <v>263</v>
      </c>
      <c r="D41" s="37" t="s">
        <v>9</v>
      </c>
      <c r="E41" s="37" t="s">
        <v>13</v>
      </c>
      <c r="F41" s="48" t="s">
        <v>109</v>
      </c>
      <c r="G41" s="48">
        <v>726</v>
      </c>
      <c r="H41" s="48" t="s">
        <v>18</v>
      </c>
      <c r="I41" s="38">
        <f t="shared" si="1"/>
        <v>23958</v>
      </c>
    </row>
    <row r="42" spans="1:9" ht="75">
      <c r="A42" s="32">
        <v>37</v>
      </c>
      <c r="B42" s="48">
        <v>27</v>
      </c>
      <c r="C42" s="48" t="s">
        <v>262</v>
      </c>
      <c r="D42" s="37" t="s">
        <v>9</v>
      </c>
      <c r="E42" s="37" t="s">
        <v>13</v>
      </c>
      <c r="F42" s="48" t="s">
        <v>111</v>
      </c>
      <c r="G42" s="51">
        <v>1563.41</v>
      </c>
      <c r="H42" s="48" t="s">
        <v>12</v>
      </c>
      <c r="I42" s="38">
        <f t="shared" si="1"/>
        <v>42212.07</v>
      </c>
    </row>
    <row r="43" spans="1:9">
      <c r="A43" s="32">
        <v>38</v>
      </c>
      <c r="B43" s="48">
        <v>33</v>
      </c>
      <c r="C43" s="48" t="s">
        <v>261</v>
      </c>
      <c r="D43" s="37" t="s">
        <v>9</v>
      </c>
      <c r="E43" s="37" t="s">
        <v>13</v>
      </c>
      <c r="F43" s="48" t="s">
        <v>113</v>
      </c>
      <c r="G43" s="48">
        <v>122</v>
      </c>
      <c r="H43" s="48" t="s">
        <v>12</v>
      </c>
      <c r="I43" s="38">
        <f t="shared" si="1"/>
        <v>4026</v>
      </c>
    </row>
    <row r="44" spans="1:9" ht="75">
      <c r="A44" s="32">
        <v>39</v>
      </c>
      <c r="B44" s="48">
        <v>27</v>
      </c>
      <c r="C44" s="48" t="s">
        <v>260</v>
      </c>
      <c r="D44" s="37" t="s">
        <v>9</v>
      </c>
      <c r="E44" s="37" t="s">
        <v>13</v>
      </c>
      <c r="F44" s="48" t="s">
        <v>115</v>
      </c>
      <c r="G44" s="48">
        <v>900</v>
      </c>
      <c r="H44" s="48" t="s">
        <v>12</v>
      </c>
      <c r="I44" s="38">
        <f t="shared" si="1"/>
        <v>24300</v>
      </c>
    </row>
    <row r="45" spans="1:9">
      <c r="A45" s="32">
        <v>40</v>
      </c>
      <c r="B45" s="48">
        <v>6</v>
      </c>
      <c r="C45" s="48" t="s">
        <v>259</v>
      </c>
      <c r="D45" s="37" t="s">
        <v>9</v>
      </c>
      <c r="E45" s="37" t="s">
        <v>13</v>
      </c>
      <c r="F45" s="48" t="s">
        <v>117</v>
      </c>
      <c r="G45" s="51">
        <v>6760</v>
      </c>
      <c r="H45" s="48" t="s">
        <v>12</v>
      </c>
      <c r="I45" s="38">
        <f t="shared" si="1"/>
        <v>40560</v>
      </c>
    </row>
    <row r="46" spans="1:9">
      <c r="A46" s="32">
        <v>41</v>
      </c>
      <c r="B46" s="48">
        <v>6</v>
      </c>
      <c r="C46" s="48" t="s">
        <v>258</v>
      </c>
      <c r="D46" s="37" t="s">
        <v>9</v>
      </c>
      <c r="E46" s="37" t="s">
        <v>13</v>
      </c>
      <c r="F46" s="48" t="s">
        <v>119</v>
      </c>
      <c r="G46" s="51">
        <v>1138</v>
      </c>
      <c r="H46" s="48" t="s">
        <v>12</v>
      </c>
      <c r="I46" s="38">
        <f t="shared" si="1"/>
        <v>6828</v>
      </c>
    </row>
    <row r="47" spans="1:9" ht="30">
      <c r="A47" s="32">
        <v>42</v>
      </c>
      <c r="B47" s="48">
        <v>6</v>
      </c>
      <c r="C47" s="48" t="s">
        <v>257</v>
      </c>
      <c r="D47" s="37" t="s">
        <v>9</v>
      </c>
      <c r="E47" s="37" t="s">
        <v>13</v>
      </c>
      <c r="F47" s="48" t="s">
        <v>121</v>
      </c>
      <c r="G47" s="48">
        <v>131</v>
      </c>
      <c r="H47" s="48" t="s">
        <v>12</v>
      </c>
      <c r="I47" s="38">
        <f t="shared" si="1"/>
        <v>786</v>
      </c>
    </row>
    <row r="48" spans="1:9" ht="30">
      <c r="A48" s="32">
        <v>43</v>
      </c>
      <c r="B48" s="48">
        <v>3</v>
      </c>
      <c r="C48" s="48" t="s">
        <v>256</v>
      </c>
      <c r="D48" s="37" t="s">
        <v>9</v>
      </c>
      <c r="E48" s="37" t="s">
        <v>13</v>
      </c>
      <c r="F48" s="48" t="s">
        <v>123</v>
      </c>
      <c r="G48" s="51">
        <v>2134</v>
      </c>
      <c r="H48" s="48" t="s">
        <v>12</v>
      </c>
      <c r="I48" s="38">
        <f t="shared" si="1"/>
        <v>6402</v>
      </c>
    </row>
    <row r="49" spans="1:9">
      <c r="A49" s="32">
        <v>44</v>
      </c>
      <c r="B49" s="51">
        <v>1120</v>
      </c>
      <c r="C49" s="48" t="s">
        <v>126</v>
      </c>
      <c r="D49" s="37" t="s">
        <v>9</v>
      </c>
      <c r="E49" s="37" t="s">
        <v>13</v>
      </c>
      <c r="F49" s="48" t="s">
        <v>125</v>
      </c>
      <c r="G49" s="48">
        <v>20</v>
      </c>
      <c r="H49" s="48" t="s">
        <v>16</v>
      </c>
      <c r="I49" s="38">
        <f t="shared" si="1"/>
        <v>22400</v>
      </c>
    </row>
    <row r="50" spans="1:9">
      <c r="A50" s="32">
        <v>45</v>
      </c>
      <c r="B50" s="48">
        <v>600</v>
      </c>
      <c r="C50" s="48" t="s">
        <v>128</v>
      </c>
      <c r="D50" s="37" t="s">
        <v>9</v>
      </c>
      <c r="E50" s="37" t="s">
        <v>10</v>
      </c>
      <c r="F50" s="48" t="s">
        <v>127</v>
      </c>
      <c r="G50" s="48">
        <v>12.52</v>
      </c>
      <c r="H50" s="48" t="s">
        <v>12</v>
      </c>
      <c r="I50" s="38">
        <f t="shared" si="1"/>
        <v>7512</v>
      </c>
    </row>
    <row r="51" spans="1:9">
      <c r="A51" s="32">
        <v>46</v>
      </c>
      <c r="B51" s="48">
        <v>39</v>
      </c>
      <c r="C51" s="48" t="s">
        <v>255</v>
      </c>
      <c r="D51" s="37" t="s">
        <v>9</v>
      </c>
      <c r="E51" s="37" t="s">
        <v>13</v>
      </c>
      <c r="F51" s="48" t="s">
        <v>129</v>
      </c>
      <c r="G51" s="51">
        <v>1968.75</v>
      </c>
      <c r="H51" s="48" t="s">
        <v>12</v>
      </c>
      <c r="I51" s="38">
        <f t="shared" si="1"/>
        <v>76781.25</v>
      </c>
    </row>
    <row r="52" spans="1:9">
      <c r="A52" s="32">
        <v>47</v>
      </c>
      <c r="B52" s="48">
        <v>6</v>
      </c>
      <c r="C52" s="48" t="s">
        <v>132</v>
      </c>
      <c r="D52" s="37" t="s">
        <v>9</v>
      </c>
      <c r="E52" s="37" t="s">
        <v>13</v>
      </c>
      <c r="F52" s="48" t="s">
        <v>131</v>
      </c>
      <c r="G52" s="48">
        <v>490</v>
      </c>
      <c r="H52" s="48" t="s">
        <v>12</v>
      </c>
      <c r="I52" s="38">
        <f t="shared" si="1"/>
        <v>2940</v>
      </c>
    </row>
    <row r="53" spans="1:9">
      <c r="A53" s="32">
        <v>48</v>
      </c>
      <c r="B53" s="48">
        <v>30</v>
      </c>
      <c r="C53" s="48" t="s">
        <v>254</v>
      </c>
      <c r="D53" s="37" t="s">
        <v>9</v>
      </c>
      <c r="E53" s="37" t="s">
        <v>13</v>
      </c>
      <c r="F53" s="48" t="s">
        <v>133</v>
      </c>
      <c r="G53" s="51">
        <v>1130</v>
      </c>
      <c r="H53" s="48" t="s">
        <v>12</v>
      </c>
      <c r="I53" s="38">
        <f t="shared" si="1"/>
        <v>33900</v>
      </c>
    </row>
    <row r="54" spans="1:9">
      <c r="A54" s="32">
        <v>49</v>
      </c>
      <c r="B54" s="48">
        <v>1.64</v>
      </c>
      <c r="C54" s="48" t="s">
        <v>136</v>
      </c>
      <c r="D54" s="37" t="s">
        <v>9</v>
      </c>
      <c r="E54" s="37" t="s">
        <v>13</v>
      </c>
      <c r="F54" s="48" t="s">
        <v>135</v>
      </c>
      <c r="G54" s="51">
        <v>4419</v>
      </c>
      <c r="H54" s="48" t="s">
        <v>11</v>
      </c>
      <c r="I54" s="38">
        <f t="shared" si="1"/>
        <v>7247.16</v>
      </c>
    </row>
    <row r="55" spans="1:9">
      <c r="A55" s="32">
        <v>50</v>
      </c>
      <c r="B55" s="48">
        <v>33</v>
      </c>
      <c r="C55" s="48" t="s">
        <v>253</v>
      </c>
      <c r="D55" s="37" t="s">
        <v>9</v>
      </c>
      <c r="E55" s="37" t="s">
        <v>13</v>
      </c>
      <c r="F55" s="48" t="s">
        <v>137</v>
      </c>
      <c r="G55" s="48">
        <v>872.28</v>
      </c>
      <c r="H55" s="48" t="s">
        <v>12</v>
      </c>
      <c r="I55" s="38">
        <f t="shared" si="1"/>
        <v>28785.239999999998</v>
      </c>
    </row>
    <row r="56" spans="1:9">
      <c r="A56" s="32">
        <v>51</v>
      </c>
      <c r="B56" s="48">
        <v>2</v>
      </c>
      <c r="C56" s="48" t="s">
        <v>252</v>
      </c>
      <c r="D56" s="37" t="s">
        <v>9</v>
      </c>
      <c r="E56" s="37" t="s">
        <v>13</v>
      </c>
      <c r="F56" s="48" t="s">
        <v>139</v>
      </c>
      <c r="G56" s="48">
        <v>981.25</v>
      </c>
      <c r="H56" s="48" t="s">
        <v>12</v>
      </c>
      <c r="I56" s="38">
        <f t="shared" si="1"/>
        <v>1962.5</v>
      </c>
    </row>
    <row r="57" spans="1:9">
      <c r="A57" s="32">
        <v>52</v>
      </c>
      <c r="B57" s="48">
        <v>33</v>
      </c>
      <c r="C57" s="48" t="s">
        <v>251</v>
      </c>
      <c r="D57" s="37" t="s">
        <v>9</v>
      </c>
      <c r="E57" s="37" t="s">
        <v>13</v>
      </c>
      <c r="F57" s="48" t="s">
        <v>141</v>
      </c>
      <c r="G57" s="48">
        <v>346.5</v>
      </c>
      <c r="H57" s="48" t="s">
        <v>18</v>
      </c>
      <c r="I57" s="38">
        <f t="shared" si="1"/>
        <v>11434.5</v>
      </c>
    </row>
    <row r="58" spans="1:9">
      <c r="A58" s="32">
        <v>53</v>
      </c>
      <c r="B58" s="48">
        <v>0.5</v>
      </c>
      <c r="C58" s="48" t="s">
        <v>250</v>
      </c>
      <c r="D58" s="37" t="s">
        <v>9</v>
      </c>
      <c r="E58" s="37" t="s">
        <v>13</v>
      </c>
      <c r="F58" s="48" t="s">
        <v>143</v>
      </c>
      <c r="G58" s="51">
        <v>18600</v>
      </c>
      <c r="H58" s="48" t="s">
        <v>11</v>
      </c>
      <c r="I58" s="38">
        <f t="shared" si="1"/>
        <v>9300</v>
      </c>
    </row>
    <row r="59" spans="1:9">
      <c r="A59" s="32">
        <v>54</v>
      </c>
      <c r="B59" s="48">
        <v>0.34</v>
      </c>
      <c r="C59" s="48" t="s">
        <v>249</v>
      </c>
      <c r="D59" s="37" t="s">
        <v>9</v>
      </c>
      <c r="E59" s="37" t="s">
        <v>13</v>
      </c>
      <c r="F59" s="48" t="s">
        <v>145</v>
      </c>
      <c r="G59" s="51">
        <v>9050</v>
      </c>
      <c r="H59" s="48" t="s">
        <v>11</v>
      </c>
      <c r="I59" s="38">
        <f t="shared" si="1"/>
        <v>3077</v>
      </c>
    </row>
    <row r="60" spans="1:9" ht="75" customHeight="1">
      <c r="A60" s="32">
        <v>55</v>
      </c>
      <c r="B60" s="48">
        <v>8</v>
      </c>
      <c r="C60" s="48" t="s">
        <v>300</v>
      </c>
      <c r="D60" s="37" t="s">
        <v>9</v>
      </c>
      <c r="E60" s="37" t="s">
        <v>13</v>
      </c>
      <c r="F60" s="48" t="s">
        <v>147</v>
      </c>
      <c r="G60" s="48">
        <v>491.7</v>
      </c>
      <c r="H60" s="48" t="s">
        <v>12</v>
      </c>
      <c r="I60" s="38">
        <f t="shared" si="1"/>
        <v>3933.6</v>
      </c>
    </row>
    <row r="61" spans="1:9" ht="45">
      <c r="A61" s="32">
        <v>56</v>
      </c>
      <c r="B61" s="48">
        <v>44</v>
      </c>
      <c r="C61" s="48" t="s">
        <v>319</v>
      </c>
      <c r="D61" s="37" t="s">
        <v>9</v>
      </c>
      <c r="E61" s="37" t="s">
        <v>13</v>
      </c>
      <c r="F61" s="48" t="s">
        <v>149</v>
      </c>
      <c r="G61" s="48">
        <v>929.5</v>
      </c>
      <c r="H61" s="48" t="s">
        <v>12</v>
      </c>
      <c r="I61" s="38">
        <f t="shared" si="1"/>
        <v>40898</v>
      </c>
    </row>
    <row r="62" spans="1:9" ht="120">
      <c r="A62" s="32">
        <v>57</v>
      </c>
      <c r="B62" s="48">
        <v>1</v>
      </c>
      <c r="C62" s="48" t="s">
        <v>232</v>
      </c>
      <c r="D62" s="37" t="s">
        <v>9</v>
      </c>
      <c r="E62" s="37" t="s">
        <v>13</v>
      </c>
      <c r="F62" s="48" t="s">
        <v>68</v>
      </c>
      <c r="G62" s="51">
        <v>3235</v>
      </c>
      <c r="H62" s="48" t="s">
        <v>12</v>
      </c>
      <c r="I62" s="38">
        <f t="shared" si="1"/>
        <v>3235</v>
      </c>
    </row>
    <row r="63" spans="1:9">
      <c r="A63" s="32">
        <v>58</v>
      </c>
      <c r="B63" s="48">
        <v>1</v>
      </c>
      <c r="C63" s="48" t="s">
        <v>152</v>
      </c>
      <c r="D63" s="37" t="s">
        <v>9</v>
      </c>
      <c r="E63" s="37" t="s">
        <v>13</v>
      </c>
      <c r="F63" s="48" t="s">
        <v>151</v>
      </c>
      <c r="G63" s="48">
        <v>202</v>
      </c>
      <c r="H63" s="48" t="s">
        <v>12</v>
      </c>
      <c r="I63" s="38">
        <f t="shared" si="1"/>
        <v>202</v>
      </c>
    </row>
    <row r="64" spans="1:9">
      <c r="A64" s="32">
        <v>59</v>
      </c>
      <c r="B64" s="48">
        <v>1</v>
      </c>
      <c r="C64" s="48" t="s">
        <v>154</v>
      </c>
      <c r="D64" s="37" t="s">
        <v>9</v>
      </c>
      <c r="E64" s="37" t="s">
        <v>13</v>
      </c>
      <c r="F64" s="48" t="s">
        <v>153</v>
      </c>
      <c r="G64" s="48">
        <v>100</v>
      </c>
      <c r="H64" s="48" t="s">
        <v>12</v>
      </c>
      <c r="I64" s="38">
        <f t="shared" si="1"/>
        <v>100</v>
      </c>
    </row>
    <row r="65" spans="1:9" ht="120">
      <c r="A65" s="32">
        <v>60</v>
      </c>
      <c r="B65" s="48">
        <v>1</v>
      </c>
      <c r="C65" s="48" t="s">
        <v>232</v>
      </c>
      <c r="D65" s="37" t="s">
        <v>9</v>
      </c>
      <c r="E65" s="37" t="s">
        <v>13</v>
      </c>
      <c r="F65" s="48" t="s">
        <v>68</v>
      </c>
      <c r="G65" s="51">
        <v>3235</v>
      </c>
      <c r="H65" s="48" t="s">
        <v>12</v>
      </c>
      <c r="I65" s="38">
        <f t="shared" si="1"/>
        <v>3235</v>
      </c>
    </row>
    <row r="66" spans="1:9" ht="30">
      <c r="A66" s="32">
        <v>61</v>
      </c>
      <c r="B66" s="48">
        <v>45</v>
      </c>
      <c r="C66" s="48" t="s">
        <v>245</v>
      </c>
      <c r="D66" s="37" t="s">
        <v>9</v>
      </c>
      <c r="E66" s="37" t="s">
        <v>13</v>
      </c>
      <c r="F66" s="48" t="s">
        <v>155</v>
      </c>
      <c r="G66" s="51">
        <v>1661</v>
      </c>
      <c r="H66" s="48" t="s">
        <v>12</v>
      </c>
      <c r="I66" s="38">
        <f t="shared" si="1"/>
        <v>74745</v>
      </c>
    </row>
    <row r="67" spans="1:9" s="54" customFormat="1" ht="30">
      <c r="A67" s="32">
        <v>62</v>
      </c>
      <c r="B67" s="37">
        <v>65</v>
      </c>
      <c r="C67" s="37" t="s">
        <v>246</v>
      </c>
      <c r="D67" s="37" t="s">
        <v>9</v>
      </c>
      <c r="E67" s="37" t="s">
        <v>13</v>
      </c>
      <c r="F67" s="37" t="s">
        <v>157</v>
      </c>
      <c r="G67" s="55">
        <v>2124</v>
      </c>
      <c r="H67" s="37" t="s">
        <v>12</v>
      </c>
      <c r="I67" s="38">
        <f t="shared" si="1"/>
        <v>138060</v>
      </c>
    </row>
    <row r="68" spans="1:9">
      <c r="A68" s="32">
        <v>63</v>
      </c>
      <c r="B68" s="48">
        <v>110</v>
      </c>
      <c r="C68" s="48" t="s">
        <v>244</v>
      </c>
      <c r="D68" s="37" t="s">
        <v>9</v>
      </c>
      <c r="E68" s="37" t="s">
        <v>10</v>
      </c>
      <c r="F68" s="48" t="s">
        <v>159</v>
      </c>
      <c r="G68" s="48">
        <v>65</v>
      </c>
      <c r="H68" s="48" t="s">
        <v>12</v>
      </c>
      <c r="I68" s="38">
        <f t="shared" si="1"/>
        <v>7150</v>
      </c>
    </row>
    <row r="69" spans="1:9">
      <c r="A69" s="32">
        <v>64</v>
      </c>
      <c r="B69" s="48">
        <v>2.2000000000000002</v>
      </c>
      <c r="C69" s="48" t="s">
        <v>242</v>
      </c>
      <c r="D69" s="37" t="s">
        <v>9</v>
      </c>
      <c r="E69" s="37" t="s">
        <v>13</v>
      </c>
      <c r="F69" s="48" t="s">
        <v>161</v>
      </c>
      <c r="G69" s="51">
        <v>41055</v>
      </c>
      <c r="H69" s="48" t="s">
        <v>11</v>
      </c>
      <c r="I69" s="38">
        <f t="shared" si="1"/>
        <v>90321.000000000015</v>
      </c>
    </row>
    <row r="70" spans="1:9">
      <c r="A70" s="32">
        <v>65</v>
      </c>
      <c r="B70" s="48">
        <v>1</v>
      </c>
      <c r="C70" s="48" t="s">
        <v>243</v>
      </c>
      <c r="D70" s="37" t="s">
        <v>9</v>
      </c>
      <c r="E70" s="37" t="s">
        <v>13</v>
      </c>
      <c r="F70" s="48" t="s">
        <v>163</v>
      </c>
      <c r="G70" s="51">
        <v>8450</v>
      </c>
      <c r="H70" s="48" t="s">
        <v>11</v>
      </c>
      <c r="I70" s="38">
        <f t="shared" si="1"/>
        <v>8450</v>
      </c>
    </row>
    <row r="71" spans="1:9" ht="60">
      <c r="A71" s="32">
        <v>66</v>
      </c>
      <c r="B71" s="48">
        <v>270</v>
      </c>
      <c r="C71" s="48" t="s">
        <v>241</v>
      </c>
      <c r="D71" s="37" t="s">
        <v>9</v>
      </c>
      <c r="E71" s="37" t="s">
        <v>10</v>
      </c>
      <c r="F71" s="48" t="s">
        <v>165</v>
      </c>
      <c r="G71" s="48">
        <v>950</v>
      </c>
      <c r="H71" s="48" t="s">
        <v>18</v>
      </c>
      <c r="I71" s="38">
        <f t="shared" si="1"/>
        <v>256500</v>
      </c>
    </row>
    <row r="72" spans="1:9" ht="30">
      <c r="A72" s="32">
        <v>67</v>
      </c>
      <c r="B72" s="48">
        <v>270</v>
      </c>
      <c r="C72" s="48" t="s">
        <v>240</v>
      </c>
      <c r="D72" s="37" t="s">
        <v>9</v>
      </c>
      <c r="E72" s="37" t="s">
        <v>13</v>
      </c>
      <c r="F72" s="48" t="s">
        <v>167</v>
      </c>
      <c r="G72" s="48">
        <v>800</v>
      </c>
      <c r="H72" s="48" t="s">
        <v>12</v>
      </c>
      <c r="I72" s="38">
        <f t="shared" si="1"/>
        <v>216000</v>
      </c>
    </row>
    <row r="73" spans="1:9">
      <c r="A73" s="32">
        <v>68</v>
      </c>
      <c r="B73" s="48">
        <v>35</v>
      </c>
      <c r="C73" s="48" t="s">
        <v>239</v>
      </c>
      <c r="D73" s="37" t="s">
        <v>9</v>
      </c>
      <c r="E73" s="37" t="s">
        <v>13</v>
      </c>
      <c r="F73" s="48" t="s">
        <v>169</v>
      </c>
      <c r="G73" s="51">
        <v>3215</v>
      </c>
      <c r="H73" s="48" t="s">
        <v>12</v>
      </c>
      <c r="I73" s="38">
        <f t="shared" si="1"/>
        <v>112525</v>
      </c>
    </row>
    <row r="74" spans="1:9">
      <c r="A74" s="32">
        <v>69</v>
      </c>
      <c r="B74" s="48">
        <v>33</v>
      </c>
      <c r="C74" s="48" t="s">
        <v>218</v>
      </c>
      <c r="D74" s="37" t="s">
        <v>9</v>
      </c>
      <c r="E74" s="37" t="s">
        <v>13</v>
      </c>
      <c r="F74" s="48" t="s">
        <v>171</v>
      </c>
      <c r="G74" s="48">
        <v>500</v>
      </c>
      <c r="H74" s="48" t="s">
        <v>12</v>
      </c>
      <c r="I74" s="38">
        <f t="shared" si="1"/>
        <v>16500</v>
      </c>
    </row>
    <row r="75" spans="1:9">
      <c r="A75" s="32">
        <v>70</v>
      </c>
      <c r="B75" s="51">
        <v>1170</v>
      </c>
      <c r="C75" s="53" t="s">
        <v>290</v>
      </c>
      <c r="D75" s="37" t="s">
        <v>9</v>
      </c>
      <c r="E75" s="37" t="s">
        <v>13</v>
      </c>
      <c r="F75" s="48" t="s">
        <v>174</v>
      </c>
      <c r="G75" s="48">
        <v>110</v>
      </c>
      <c r="H75" s="48" t="s">
        <v>16</v>
      </c>
      <c r="I75" s="38">
        <f t="shared" si="1"/>
        <v>128700</v>
      </c>
    </row>
    <row r="76" spans="1:9" ht="90">
      <c r="A76" s="32">
        <v>71</v>
      </c>
      <c r="B76" s="48">
        <v>117</v>
      </c>
      <c r="C76" s="48" t="s">
        <v>302</v>
      </c>
      <c r="D76" s="37" t="s">
        <v>9</v>
      </c>
      <c r="E76" s="37" t="s">
        <v>13</v>
      </c>
      <c r="F76" s="48" t="s">
        <v>19</v>
      </c>
      <c r="G76" s="51">
        <v>1210</v>
      </c>
      <c r="H76" s="48" t="s">
        <v>12</v>
      </c>
      <c r="I76" s="38">
        <f t="shared" si="1"/>
        <v>141570</v>
      </c>
    </row>
    <row r="77" spans="1:9" ht="105">
      <c r="A77" s="32">
        <v>72</v>
      </c>
      <c r="B77" s="48">
        <v>117</v>
      </c>
      <c r="C77" s="48" t="s">
        <v>301</v>
      </c>
      <c r="D77" s="37" t="s">
        <v>9</v>
      </c>
      <c r="E77" s="37" t="s">
        <v>13</v>
      </c>
      <c r="F77" s="48" t="s">
        <v>178</v>
      </c>
      <c r="G77" s="48">
        <v>386</v>
      </c>
      <c r="H77" s="48" t="s">
        <v>12</v>
      </c>
      <c r="I77" s="38">
        <f t="shared" si="1"/>
        <v>45162</v>
      </c>
    </row>
    <row r="78" spans="1:9" ht="135">
      <c r="A78" s="32">
        <v>73</v>
      </c>
      <c r="B78" s="48">
        <v>117</v>
      </c>
      <c r="C78" s="48" t="s">
        <v>293</v>
      </c>
      <c r="D78" s="37" t="s">
        <v>9</v>
      </c>
      <c r="E78" s="37" t="s">
        <v>13</v>
      </c>
      <c r="F78" s="48" t="s">
        <v>180</v>
      </c>
      <c r="G78" s="51">
        <v>9804</v>
      </c>
      <c r="H78" s="48" t="s">
        <v>12</v>
      </c>
      <c r="I78" s="38">
        <f t="shared" si="1"/>
        <v>1147068</v>
      </c>
    </row>
    <row r="79" spans="1:9">
      <c r="A79" s="32">
        <v>74</v>
      </c>
      <c r="B79" s="48">
        <v>140</v>
      </c>
      <c r="C79" s="48" t="s">
        <v>183</v>
      </c>
      <c r="D79" s="37" t="s">
        <v>9</v>
      </c>
      <c r="E79" s="37" t="s">
        <v>13</v>
      </c>
      <c r="F79" s="48" t="s">
        <v>182</v>
      </c>
      <c r="G79" s="48">
        <v>76</v>
      </c>
      <c r="H79" s="48" t="s">
        <v>12</v>
      </c>
      <c r="I79" s="38">
        <f t="shared" si="1"/>
        <v>10640</v>
      </c>
    </row>
    <row r="80" spans="1:9">
      <c r="A80" s="32">
        <v>75</v>
      </c>
      <c r="B80" s="48">
        <v>140</v>
      </c>
      <c r="C80" s="48" t="s">
        <v>219</v>
      </c>
      <c r="D80" s="37" t="s">
        <v>9</v>
      </c>
      <c r="E80" s="37" t="s">
        <v>13</v>
      </c>
      <c r="F80" s="48" t="s">
        <v>184</v>
      </c>
      <c r="G80" s="48">
        <v>50</v>
      </c>
      <c r="H80" s="48" t="s">
        <v>12</v>
      </c>
      <c r="I80" s="38">
        <f t="shared" si="1"/>
        <v>7000</v>
      </c>
    </row>
    <row r="81" spans="1:9" ht="90">
      <c r="A81" s="32">
        <v>76</v>
      </c>
      <c r="B81" s="48">
        <v>11.025</v>
      </c>
      <c r="C81" s="48" t="s">
        <v>236</v>
      </c>
      <c r="D81" s="37" t="s">
        <v>9</v>
      </c>
      <c r="E81" s="37" t="s">
        <v>13</v>
      </c>
      <c r="F81" s="48" t="s">
        <v>187</v>
      </c>
      <c r="G81" s="48">
        <v>472</v>
      </c>
      <c r="H81" s="48" t="s">
        <v>21</v>
      </c>
      <c r="I81" s="38">
        <f t="shared" si="1"/>
        <v>5203.8</v>
      </c>
    </row>
    <row r="82" spans="1:9" ht="30">
      <c r="A82" s="32">
        <v>77</v>
      </c>
      <c r="B82" s="48">
        <v>108</v>
      </c>
      <c r="C82" s="48" t="s">
        <v>294</v>
      </c>
      <c r="D82" s="37" t="s">
        <v>9</v>
      </c>
      <c r="E82" s="37" t="s">
        <v>13</v>
      </c>
      <c r="F82" s="48" t="s">
        <v>189</v>
      </c>
      <c r="G82" s="48">
        <v>412.5</v>
      </c>
      <c r="H82" s="48" t="s">
        <v>12</v>
      </c>
      <c r="I82" s="38">
        <f t="shared" si="1"/>
        <v>44550</v>
      </c>
    </row>
    <row r="83" spans="1:9">
      <c r="A83" s="32">
        <v>78</v>
      </c>
      <c r="B83" s="48">
        <v>99</v>
      </c>
      <c r="C83" s="48" t="s">
        <v>235</v>
      </c>
      <c r="D83" s="37" t="s">
        <v>9</v>
      </c>
      <c r="E83" s="37" t="s">
        <v>13</v>
      </c>
      <c r="F83" s="48" t="s">
        <v>191</v>
      </c>
      <c r="G83" s="48">
        <v>64</v>
      </c>
      <c r="H83" s="48" t="s">
        <v>193</v>
      </c>
      <c r="I83" s="38">
        <f t="shared" si="1"/>
        <v>6336</v>
      </c>
    </row>
    <row r="84" spans="1:9" ht="30">
      <c r="A84" s="32">
        <v>79</v>
      </c>
      <c r="B84" s="48">
        <v>4</v>
      </c>
      <c r="C84" s="48" t="s">
        <v>296</v>
      </c>
      <c r="D84" s="37" t="s">
        <v>9</v>
      </c>
      <c r="E84" s="37" t="s">
        <v>13</v>
      </c>
      <c r="F84" s="48" t="s">
        <v>194</v>
      </c>
      <c r="G84" s="48">
        <v>293</v>
      </c>
      <c r="H84" s="48" t="s">
        <v>27</v>
      </c>
      <c r="I84" s="38">
        <f t="shared" si="1"/>
        <v>1172</v>
      </c>
    </row>
    <row r="85" spans="1:9" ht="30">
      <c r="A85" s="32">
        <v>80</v>
      </c>
      <c r="B85" s="48">
        <v>4</v>
      </c>
      <c r="C85" s="48" t="s">
        <v>295</v>
      </c>
      <c r="D85" s="37" t="s">
        <v>9</v>
      </c>
      <c r="E85" s="37" t="s">
        <v>13</v>
      </c>
      <c r="F85" s="48" t="s">
        <v>196</v>
      </c>
      <c r="G85" s="48">
        <v>145</v>
      </c>
      <c r="H85" s="48" t="s">
        <v>27</v>
      </c>
      <c r="I85" s="38">
        <f t="shared" si="1"/>
        <v>580</v>
      </c>
    </row>
    <row r="86" spans="1:9" ht="105">
      <c r="A86" s="32">
        <v>81</v>
      </c>
      <c r="B86" s="48">
        <v>2</v>
      </c>
      <c r="C86" s="48" t="s">
        <v>303</v>
      </c>
      <c r="D86" s="37" t="s">
        <v>9</v>
      </c>
      <c r="E86" s="37" t="s">
        <v>13</v>
      </c>
      <c r="F86" s="48" t="s">
        <v>68</v>
      </c>
      <c r="G86" s="51">
        <v>3235</v>
      </c>
      <c r="H86" s="48" t="s">
        <v>12</v>
      </c>
      <c r="I86" s="38">
        <f t="shared" si="1"/>
        <v>6470</v>
      </c>
    </row>
    <row r="87" spans="1:9">
      <c r="A87" s="32">
        <v>82</v>
      </c>
      <c r="B87" s="48">
        <v>2</v>
      </c>
      <c r="C87" s="48" t="s">
        <v>234</v>
      </c>
      <c r="D87" s="37" t="s">
        <v>9</v>
      </c>
      <c r="E87" s="37" t="s">
        <v>13</v>
      </c>
      <c r="F87" s="48" t="s">
        <v>26</v>
      </c>
      <c r="G87" s="51">
        <v>1024</v>
      </c>
      <c r="H87" s="48" t="s">
        <v>27</v>
      </c>
      <c r="I87" s="38">
        <f t="shared" ref="I87:I98" si="2">B87*G87</f>
        <v>2048</v>
      </c>
    </row>
    <row r="88" spans="1:9">
      <c r="A88" s="32">
        <v>83</v>
      </c>
      <c r="B88" s="48">
        <v>2</v>
      </c>
      <c r="C88" s="48" t="s">
        <v>233</v>
      </c>
      <c r="D88" s="37" t="s">
        <v>9</v>
      </c>
      <c r="E88" s="37" t="s">
        <v>13</v>
      </c>
      <c r="F88" s="48" t="s">
        <v>28</v>
      </c>
      <c r="G88" s="51">
        <v>1024</v>
      </c>
      <c r="H88" s="48" t="s">
        <v>27</v>
      </c>
      <c r="I88" s="38">
        <f t="shared" si="2"/>
        <v>2048</v>
      </c>
    </row>
    <row r="89" spans="1:9" ht="105">
      <c r="A89" s="32">
        <v>84</v>
      </c>
      <c r="B89" s="48">
        <v>1</v>
      </c>
      <c r="C89" s="48" t="s">
        <v>303</v>
      </c>
      <c r="D89" s="37" t="s">
        <v>9</v>
      </c>
      <c r="E89" s="37" t="s">
        <v>13</v>
      </c>
      <c r="F89" s="48" t="s">
        <v>68</v>
      </c>
      <c r="G89" s="51">
        <v>3235</v>
      </c>
      <c r="H89" s="48" t="s">
        <v>12</v>
      </c>
      <c r="I89" s="38">
        <f t="shared" si="2"/>
        <v>3235</v>
      </c>
    </row>
    <row r="90" spans="1:9" ht="75">
      <c r="A90" s="32">
        <v>85</v>
      </c>
      <c r="B90" s="48">
        <v>35</v>
      </c>
      <c r="C90" s="48" t="s">
        <v>304</v>
      </c>
      <c r="D90" s="37" t="s">
        <v>9</v>
      </c>
      <c r="E90" s="37" t="s">
        <v>13</v>
      </c>
      <c r="F90" s="48" t="s">
        <v>199</v>
      </c>
      <c r="G90" s="48">
        <v>404</v>
      </c>
      <c r="H90" s="48" t="s">
        <v>21</v>
      </c>
      <c r="I90" s="38">
        <f t="shared" si="2"/>
        <v>14140</v>
      </c>
    </row>
    <row r="91" spans="1:9">
      <c r="A91" s="32">
        <v>86</v>
      </c>
      <c r="B91" s="48">
        <v>0.67200000000000004</v>
      </c>
      <c r="C91" s="48" t="s">
        <v>202</v>
      </c>
      <c r="D91" s="37" t="s">
        <v>9</v>
      </c>
      <c r="E91" s="37" t="s">
        <v>13</v>
      </c>
      <c r="F91" s="48" t="s">
        <v>201</v>
      </c>
      <c r="G91" s="48">
        <v>491</v>
      </c>
      <c r="H91" s="48" t="s">
        <v>21</v>
      </c>
      <c r="I91" s="38">
        <f t="shared" si="2"/>
        <v>329.952</v>
      </c>
    </row>
    <row r="92" spans="1:9">
      <c r="A92" s="32">
        <v>87</v>
      </c>
      <c r="B92" s="48">
        <v>0.67200000000000004</v>
      </c>
      <c r="C92" s="48" t="s">
        <v>220</v>
      </c>
      <c r="D92" s="37" t="s">
        <v>9</v>
      </c>
      <c r="E92" s="37" t="s">
        <v>13</v>
      </c>
      <c r="F92" s="48" t="s">
        <v>203</v>
      </c>
      <c r="G92" s="48">
        <v>491</v>
      </c>
      <c r="H92" s="48" t="s">
        <v>21</v>
      </c>
      <c r="I92" s="38">
        <f t="shared" si="2"/>
        <v>329.952</v>
      </c>
    </row>
    <row r="93" spans="1:9">
      <c r="A93" s="32">
        <v>88</v>
      </c>
      <c r="B93" s="48">
        <v>9.5250000000000004</v>
      </c>
      <c r="C93" s="48" t="s">
        <v>207</v>
      </c>
      <c r="D93" s="37" t="s">
        <v>9</v>
      </c>
      <c r="E93" s="37" t="s">
        <v>13</v>
      </c>
      <c r="F93" s="48" t="s">
        <v>206</v>
      </c>
      <c r="G93" s="48">
        <v>578</v>
      </c>
      <c r="H93" s="48" t="s">
        <v>21</v>
      </c>
      <c r="I93" s="38">
        <f t="shared" si="2"/>
        <v>5505.45</v>
      </c>
    </row>
    <row r="94" spans="1:9">
      <c r="A94" s="32">
        <v>89</v>
      </c>
      <c r="B94" s="48">
        <v>9.5250000000000004</v>
      </c>
      <c r="C94" s="48" t="s">
        <v>209</v>
      </c>
      <c r="D94" s="37" t="s">
        <v>9</v>
      </c>
      <c r="E94" s="37" t="s">
        <v>13</v>
      </c>
      <c r="F94" s="48" t="s">
        <v>208</v>
      </c>
      <c r="G94" s="48">
        <v>578</v>
      </c>
      <c r="H94" s="48" t="s">
        <v>21</v>
      </c>
      <c r="I94" s="38">
        <f t="shared" si="2"/>
        <v>5505.45</v>
      </c>
    </row>
    <row r="95" spans="1:9" ht="151.5" customHeight="1">
      <c r="A95" s="32">
        <v>90</v>
      </c>
      <c r="B95" s="48">
        <v>36.5</v>
      </c>
      <c r="C95" s="48" t="s">
        <v>229</v>
      </c>
      <c r="D95" s="37" t="s">
        <v>9</v>
      </c>
      <c r="E95" s="37" t="s">
        <v>10</v>
      </c>
      <c r="F95" s="48" t="s">
        <v>210</v>
      </c>
      <c r="G95" s="51">
        <v>2181</v>
      </c>
      <c r="H95" s="48" t="s">
        <v>21</v>
      </c>
      <c r="I95" s="38">
        <f t="shared" si="2"/>
        <v>79606.5</v>
      </c>
    </row>
    <row r="96" spans="1:9" ht="150">
      <c r="A96" s="32">
        <v>91</v>
      </c>
      <c r="B96" s="48">
        <v>36.5</v>
      </c>
      <c r="C96" s="48" t="s">
        <v>306</v>
      </c>
      <c r="D96" s="37" t="s">
        <v>9</v>
      </c>
      <c r="E96" s="37" t="s">
        <v>13</v>
      </c>
      <c r="F96" s="48" t="s">
        <v>212</v>
      </c>
      <c r="G96" s="51">
        <v>1293</v>
      </c>
      <c r="H96" s="48" t="s">
        <v>21</v>
      </c>
      <c r="I96" s="38">
        <f t="shared" si="2"/>
        <v>47194.5</v>
      </c>
    </row>
    <row r="97" spans="1:9" ht="150">
      <c r="A97" s="32">
        <v>92</v>
      </c>
      <c r="B97" s="48">
        <v>36.5</v>
      </c>
      <c r="C97" s="48" t="s">
        <v>305</v>
      </c>
      <c r="D97" s="37" t="s">
        <v>9</v>
      </c>
      <c r="E97" s="37" t="s">
        <v>13</v>
      </c>
      <c r="F97" s="48" t="s">
        <v>214</v>
      </c>
      <c r="G97" s="48">
        <v>851</v>
      </c>
      <c r="H97" s="48" t="s">
        <v>21</v>
      </c>
      <c r="I97" s="38">
        <f t="shared" si="2"/>
        <v>31061.5</v>
      </c>
    </row>
    <row r="98" spans="1:9" ht="165">
      <c r="A98" s="32">
        <v>93</v>
      </c>
      <c r="B98" s="48">
        <v>36.5</v>
      </c>
      <c r="C98" s="48" t="s">
        <v>227</v>
      </c>
      <c r="D98" s="37" t="s">
        <v>9</v>
      </c>
      <c r="E98" s="37" t="s">
        <v>13</v>
      </c>
      <c r="F98" s="48" t="s">
        <v>216</v>
      </c>
      <c r="G98" s="48">
        <v>482</v>
      </c>
      <c r="H98" s="48" t="s">
        <v>21</v>
      </c>
      <c r="I98" s="38">
        <f t="shared" si="2"/>
        <v>17593</v>
      </c>
    </row>
    <row r="99" spans="1:9" ht="16.5" thickBot="1">
      <c r="A99" s="103" t="s">
        <v>298</v>
      </c>
      <c r="B99" s="104"/>
      <c r="C99" s="104"/>
      <c r="D99" s="104"/>
      <c r="E99" s="104"/>
      <c r="F99" s="104"/>
      <c r="G99" s="104"/>
      <c r="H99" s="104"/>
      <c r="I99" s="105">
        <f>SUM(I6:I98)</f>
        <v>7120511.5874999985</v>
      </c>
    </row>
    <row r="100" spans="1:9" ht="15.75">
      <c r="A100" s="64" t="s">
        <v>318</v>
      </c>
      <c r="B100" s="65"/>
      <c r="C100" s="65"/>
      <c r="D100" s="65"/>
      <c r="E100" s="65"/>
      <c r="F100" s="65"/>
      <c r="G100" s="65"/>
      <c r="H100" s="65"/>
      <c r="I100" s="65"/>
    </row>
  </sheetData>
  <mergeCells count="4">
    <mergeCell ref="A99:H99"/>
    <mergeCell ref="A1:I1"/>
    <mergeCell ref="A2:I2"/>
    <mergeCell ref="A3:I3"/>
  </mergeCells>
  <pageMargins left="0.70866141732283472" right="0.70866141732283472" top="0.74803149606299213" bottom="0.74803149606299213" header="0.31496062992125984" footer="0.31496062992125984"/>
  <pageSetup paperSize="5" scale="63"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Sheet1</vt:lpstr>
      <vt:lpstr>Sheet2</vt:lpstr>
      <vt:lpstr>Sheet3</vt:lpstr>
      <vt:lpstr>total schedule</vt:lpstr>
      <vt:lpstr>'total schedule'!Print_Area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TSSPDCL</cp:lastModifiedBy>
  <cp:lastPrinted>2023-03-21T05:56:17Z</cp:lastPrinted>
  <dcterms:created xsi:type="dcterms:W3CDTF">2023-02-24T06:04:41Z</dcterms:created>
  <dcterms:modified xsi:type="dcterms:W3CDTF">2023-03-21T05:56:19Z</dcterms:modified>
</cp:coreProperties>
</file>